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0" windowWidth="2880" windowHeight="2160" tabRatio="907" firstSheet="1" activeTab="1"/>
  </bookViews>
  <sheets>
    <sheet name="OVV geogr ytd" sheetId="7" state="hidden" r:id="rId1"/>
    <sheet name="Discl. PR" sheetId="47" r:id="rId2"/>
    <sheet name="PERF" sheetId="5" r:id="rId3"/>
    <sheet name="OVV" sheetId="6" r:id="rId4"/>
    <sheet name="EV_##PARKEDGET##" sheetId="32" state="veryHidden" r:id="rId5"/>
    <sheet name="EV_##PARKEDCOM##" sheetId="33" state="veryHidden" r:id="rId6"/>
    <sheet name="EV_##PARKEDPROPS##" sheetId="34" state="veryHidden" r:id="rId7"/>
    <sheet name="OVV geogr qtd" sheetId="8" r:id="rId8"/>
    <sheet name="AM - USD" sheetId="9" r:id="rId9"/>
    <sheet name="EU - EUR" sheetId="35" r:id="rId10"/>
    <sheet name="EUR seg" sheetId="42" r:id="rId11"/>
    <sheet name="Asia - USD" sheetId="36" r:id="rId12"/>
    <sheet name="AAM - EUR" sheetId="37" r:id="rId13"/>
    <sheet name="MCVNB" sheetId="27" r:id="rId14"/>
    <sheet name="Notes" sheetId="44" r:id="rId15"/>
    <sheet name="Rates" sheetId="25" r:id="rId16"/>
    <sheet name="PERF NL" sheetId="3" r:id="rId17"/>
    <sheet name="OVV NL" sheetId="4"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EAC1" localSheetId="12">OFFSET([1]!start,0,1,'[2]Business Split'!$B$56,1)</definedName>
    <definedName name="_EAC1" localSheetId="11">OFFSET([1]!start,0,1,'[2]Business Split'!$B$56,1)</definedName>
    <definedName name="_EAC1">OFFSET([1]!start,0,1,'[2]Business Split'!$B$56,1)</definedName>
    <definedName name="_EAC2" localSheetId="12">OFFSET([1]!start,0,2,'[2]Business Split'!$B$56,1)</definedName>
    <definedName name="_EAC2" localSheetId="11">OFFSET([1]!start,0,2,'[2]Business Split'!$B$56,1)</definedName>
    <definedName name="_EAC2">OFFSET([1]!start,0,2,'[2]Business Split'!$B$56,1)</definedName>
    <definedName name="_EFC1" localSheetId="12">OFFSET([1]!startEFC,0,1,'[2]Business Split'!$B$56,1)</definedName>
    <definedName name="_EFC1" localSheetId="11">OFFSET([1]!startEFC,0,1,'[2]Business Split'!$B$56,1)</definedName>
    <definedName name="_EFC1">OFFSET([1]!startEFC,0,1,'[2]Business Split'!$B$56,1)</definedName>
    <definedName name="_EFC2" localSheetId="12">OFFSET([1]!startEFC,0,2,'[2]Business Split'!$B$56,1)</definedName>
    <definedName name="_EFC2" localSheetId="11">OFFSET([1]!startEFC,0,2,'[2]Business Split'!$B$56,1)</definedName>
    <definedName name="_EFC2">OFFSET([1]!startEFC,0,2,'[2]Business Split'!$B$56,1)</definedName>
    <definedName name="_ERC1" localSheetId="12">OFFSET([1]!startERC,0,1,'[2]Business Split'!$B$56,1)</definedName>
    <definedName name="_ERC1" localSheetId="11">OFFSET([1]!startERC,0,1,'[2]Business Split'!$B$56,1)</definedName>
    <definedName name="_ERC1">OFFSET([1]!startERC,0,1,'[2]Business Split'!$B$56,1)</definedName>
    <definedName name="_ERC2" localSheetId="12">OFFSET([1]!startERC,0,2,'[2]Business Split'!$B$56,1)</definedName>
    <definedName name="_ERC2" localSheetId="11">OFFSET([1]!startERC,0,2,'[2]Business Split'!$B$56,1)</definedName>
    <definedName name="_ERC2">OFFSET([1]!startERC,0,2,'[2]Business Split'!$B$56,1)</definedName>
    <definedName name="_xlnm._FilterDatabase" localSheetId="12" hidden="1">'AAM - EUR'!$A$1:$J$74</definedName>
    <definedName name="_xlnm._FilterDatabase" localSheetId="8" hidden="1">'AM - USD'!$A$1:$J$69</definedName>
    <definedName name="_xlnm._FilterDatabase" localSheetId="11" hidden="1">'Asia - USD'!$A$1:$J$51</definedName>
    <definedName name="_xlnm._FilterDatabase" localSheetId="9" hidden="1">'EU - EUR'!$A$1:$L$65</definedName>
    <definedName name="_xlnm._FilterDatabase" localSheetId="10" hidden="1">'EUR seg'!$A$1:$L$50</definedName>
    <definedName name="_xlnm._FilterDatabase" localSheetId="3" hidden="1">OVV!$A$1:$J$65</definedName>
    <definedName name="_xlnm._FilterDatabase" localSheetId="7" hidden="1">'OVV geogr qtd'!$A$1:$H$34</definedName>
    <definedName name="_xlnm._FilterDatabase" localSheetId="2" hidden="1">PERF!$A$6:$J$6</definedName>
    <definedName name="a" localSheetId="12">OFFSET([3]!start,0,1,'[2]Business Split'!$B$56,1)</definedName>
    <definedName name="a" localSheetId="11">OFFSET([3]!start,0,1,'[2]Business Split'!$B$56,1)</definedName>
    <definedName name="a">OFFSET([3]!start,0,1,'[2]Business Split'!$B$56,1)</definedName>
    <definedName name="AEGON" localSheetId="12">#REF!</definedName>
    <definedName name="AEGON" localSheetId="11">#REF!</definedName>
    <definedName name="AEGON" localSheetId="1">#REF!</definedName>
    <definedName name="AEGON">#REF!</definedName>
    <definedName name="AS_OF_DATE">#N/A</definedName>
    <definedName name="asofdate">#N/A</definedName>
    <definedName name="Calibration_date">[4]Documentation!$C$6</definedName>
    <definedName name="Canada" localSheetId="12">#REF!</definedName>
    <definedName name="Canada" localSheetId="11">#REF!</definedName>
    <definedName name="Canada" localSheetId="1">#REF!</definedName>
    <definedName name="Canada">#REF!</definedName>
    <definedName name="category">[5]Data!$I$3</definedName>
    <definedName name="China" localSheetId="12">#REF!</definedName>
    <definedName name="China" localSheetId="11">#REF!</definedName>
    <definedName name="China" localSheetId="1">#REF!</definedName>
    <definedName name="China">#REF!</definedName>
    <definedName name="colkey" localSheetId="12">#REF!</definedName>
    <definedName name="colkey" localSheetId="11">#REF!</definedName>
    <definedName name="colkey" localSheetId="1">#REF!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 localSheetId="12">#REF!</definedName>
    <definedName name="Corr_between" localSheetId="11">#REF!</definedName>
    <definedName name="Corr_between" localSheetId="1">#REF!</definedName>
    <definedName name="Corr_between">#REF!</definedName>
    <definedName name="Corr_between_same_curr" localSheetId="12">#REF!</definedName>
    <definedName name="Corr_between_same_curr" localSheetId="11">#REF!</definedName>
    <definedName name="Corr_between_same_curr" localSheetId="1">#REF!</definedName>
    <definedName name="Corr_between_same_curr">#REF!</definedName>
    <definedName name="Corr_in_CU" localSheetId="12">#REF!</definedName>
    <definedName name="Corr_in_CU" localSheetId="11">#REF!</definedName>
    <definedName name="Corr_in_CU" localSheetId="1">#REF!</definedName>
    <definedName name="Corr_in_CU">#REF!</definedName>
    <definedName name="CoSTfloorNHR">'[7]Manual Inputs'!$C$164</definedName>
    <definedName name="Currency" localSheetId="12">'[8]D - Earnings by source'!#REF!</definedName>
    <definedName name="Currency" localSheetId="11">'[8]D - Earnings by source'!#REF!</definedName>
    <definedName name="Currency">'[8]D - Earnings by source'!#REF!</definedName>
    <definedName name="Current_Quarter">'[9]Control Tab'!$D$5</definedName>
    <definedName name="Current_Year">'[9]Control Tab'!$D$4</definedName>
    <definedName name="Data_Start" localSheetId="12">#REF!</definedName>
    <definedName name="Data_Start" localSheetId="11">#REF!</definedName>
    <definedName name="Data_Start" localSheetId="1">#REF!</definedName>
    <definedName name="Data_Start">#REF!</definedName>
    <definedName name="Discl" hidden="1">10</definedName>
    <definedName name="DUMMY" localSheetId="12">#REF!</definedName>
    <definedName name="DUMMY" localSheetId="11">#REF!</definedName>
    <definedName name="DUMMY" localSheetId="1">#REF!</definedName>
    <definedName name="DUMMY">#REF!</definedName>
    <definedName name="entity">[5]Data!$I$9</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LASTREFTIME__" localSheetId="1" hidden="1">42864.3183912037</definedName>
    <definedName name="EV__LASTREFTIME__" localSheetId="14" hidden="1">42865.4782986111</definedName>
    <definedName name="EV__LASTREFTIME__" hidden="1">42872.4631134259</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hidden="1">"CBINP,CAP_REPORT,QUARTERLY,D_IFRS,C511M,LC,ALL_INTERCO,2003.TOTAL,YTD,"</definedName>
    <definedName name="EV__LOCKEDCVW__LEGALAPP" hidden="1">"TOT_ACT,BS,Actual,D_IFRS,C_AEGON,ALL_INTERCO,C511M,2017.Q1,YTD,"</definedName>
    <definedName name="EV__LOCKEDCVW__OWNERSHIP" hidden="1">"QUARTERLY,LC,ALL_INTERCO,C511M,PCON,2003.TOTAL,Periodic,"</definedName>
    <definedName name="EV__LOCKEDCVW__RATE" hidden="1">"ACTUAL,BRL,Avg,Global,2013.Q1,Periodic,"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 localSheetId="12">'[11]Operational Risk - Highlights'!#REF!</definedName>
    <definedName name="ExecutiveComments" localSheetId="11">'[11]Operational Risk - Highlights'!#REF!</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 localSheetId="12">[6]MarketData!#REF!</definedName>
    <definedName name="FX_CEE_Average" localSheetId="11">[6]MarketData!#REF!</definedName>
    <definedName name="FX_CEE_Average">[6]MarketData!#REF!</definedName>
    <definedName name="FX_CEE_Live" localSheetId="12">[6]MarketData!#REF!</definedName>
    <definedName name="FX_CEE_Live" localSheetId="11">[6]MarketData!#REF!</definedName>
    <definedName name="FX_CEE_Live">[6]MarketData!#REF!</definedName>
    <definedName name="FX_CEE_MVN" localSheetId="12">[6]MarketData!#REF!</definedName>
    <definedName name="FX_CEE_MVN" localSheetId="11">[6]MarketData!#REF!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 localSheetId="12">#REF!</definedName>
    <definedName name="Hungary" localSheetId="11">#REF!</definedName>
    <definedName name="Hungary" localSheetId="1">#REF!</definedName>
    <definedName name="Hungary">#REF!</definedName>
    <definedName name="INDEX" localSheetId="1">#REF!</definedName>
    <definedName name="INDEX">#REF!</definedName>
    <definedName name="insertOnCol" localSheetId="12">#REF!</definedName>
    <definedName name="insertOnCol" localSheetId="11">#REF!</definedName>
    <definedName name="insertOnCol" localSheetId="1">#REF!</definedName>
    <definedName name="insertOnCol">#REF!</definedName>
    <definedName name="IRCA1" localSheetId="12">[6]MarketData!#REF!,[6]MarketData!#REF!</definedName>
    <definedName name="IRCA1" localSheetId="11">[6]MarketData!#REF!,[6]MarketData!#REF!</definedName>
    <definedName name="IRCA1" localSheetId="1">[6]MarketData!#REF!,[6]MarketData!#REF!</definedName>
    <definedName name="IRCA1">[6]MarketData!#REF!,[6]MarketData!#REF!</definedName>
    <definedName name="IRCA2" localSheetId="12">[6]MarketData!#REF!,[6]MarketData!#REF!</definedName>
    <definedName name="IRCA2" localSheetId="11">[6]MarketData!#REF!,[6]MarketData!#REF!</definedName>
    <definedName name="IRCA2" localSheetId="1">[6]MarketData!#REF!,[6]MarketData!#REF!</definedName>
    <definedName name="IRCA2">[6]MarketData!#REF!,[6]MarketData!#REF!</definedName>
    <definedName name="IRCA3" localSheetId="12">[6]MarketData!#REF!,[6]MarketData!#REF!</definedName>
    <definedName name="IRCA3" localSheetId="11">[6]MarketData!#REF!,[6]MarketData!#REF!</definedName>
    <definedName name="IRCA3" localSheetId="1">[6]MarketData!#REF!,[6]MarketData!#REF!</definedName>
    <definedName name="IRCA3">[6]MarketData!#REF!,[6]MarketData!#REF!</definedName>
    <definedName name="IREU1" localSheetId="12">[6]MarketData!#REF!,[6]MarketData!#REF!</definedName>
    <definedName name="IREU1" localSheetId="11">[6]MarketData!#REF!,[6]MarketData!#REF!</definedName>
    <definedName name="IREU1" localSheetId="1">[6]MarketData!#REF!,[6]MarketData!#REF!</definedName>
    <definedName name="IREU1">[6]MarketData!#REF!,[6]MarketData!#REF!</definedName>
    <definedName name="IREU2" localSheetId="12">[6]MarketData!#REF!,[6]MarketData!#REF!</definedName>
    <definedName name="IREU2" localSheetId="11">[6]MarketData!#REF!,[6]MarketData!#REF!</definedName>
    <definedName name="IREU2" localSheetId="1">[6]MarketData!#REF!,[6]MarketData!#REF!</definedName>
    <definedName name="IREU2">[6]MarketData!#REF!,[6]MarketData!#REF!</definedName>
    <definedName name="IREU3" localSheetId="12">[6]MarketData!#REF!,[6]MarketData!#REF!</definedName>
    <definedName name="IREU3" localSheetId="11">[6]MarketData!#REF!,[6]MarketData!#REF!</definedName>
    <definedName name="IREU3" localSheetId="1">[6]MarketData!#REF!,[6]MarketData!#REF!</definedName>
    <definedName name="IREU3">[6]MarketData!#REF!,[6]MarketData!#REF!</definedName>
    <definedName name="IRUK1" localSheetId="12">[6]MarketData!#REF!,[6]MarketData!#REF!,[6]MarketData!#REF!,[6]MarketData!#REF!</definedName>
    <definedName name="IRUK1" localSheetId="11">[6]MarketData!#REF!,[6]MarketData!#REF!,[6]MarketData!#REF!,[6]MarketData!#REF!</definedName>
    <definedName name="IRUK1" localSheetId="1">[6]MarketData!#REF!,[6]MarketData!#REF!,[6]MarketData!#REF!,[6]MarketData!#REF!</definedName>
    <definedName name="IRUK1">[6]MarketData!#REF!,[6]MarketData!#REF!,[6]MarketData!#REF!,[6]MarketData!#REF!</definedName>
    <definedName name="IRUK2" localSheetId="12">[6]MarketData!#REF!,[6]MarketData!#REF!</definedName>
    <definedName name="IRUK2" localSheetId="11">[6]MarketData!#REF!,[6]MarketData!#REF!</definedName>
    <definedName name="IRUK2" localSheetId="1">[6]MarketData!#REF!,[6]MarketData!#REF!</definedName>
    <definedName name="IRUK2">[6]MarketData!#REF!,[6]MarketData!#REF!</definedName>
    <definedName name="IRUK3" localSheetId="12">[6]MarketData!#REF!,[6]MarketData!#REF!</definedName>
    <definedName name="IRUK3" localSheetId="11">[6]MarketData!#REF!,[6]MarketData!#REF!</definedName>
    <definedName name="IRUK3" localSheetId="1">[6]MarketData!#REF!,[6]MarketData!#REF!</definedName>
    <definedName name="IRUK3">[6]MarketData!#REF!,[6]MarketData!#REF!</definedName>
    <definedName name="IRUS1" localSheetId="12">[6]MarketData!#REF!,[6]MarketData!#REF!</definedName>
    <definedName name="IRUS1" localSheetId="11">[6]MarketData!#REF!,[6]MarketData!#REF!</definedName>
    <definedName name="IRUS1" localSheetId="1">[6]MarketData!#REF!,[6]MarketData!#REF!</definedName>
    <definedName name="IRUS1">[6]MarketData!#REF!,[6]MarketData!#REF!</definedName>
    <definedName name="K2_WBEVMODE" hidden="1">0</definedName>
    <definedName name="Labels" localSheetId="12">OFFSET([1]!start,0,0,'[2]Business Split'!$B$56,1)</definedName>
    <definedName name="Labels" localSheetId="11">OFFSET([1]!start,0,0,'[2]Business Split'!$B$56,1)</definedName>
    <definedName name="Labels">OFFSET([1]!start,0,0,'[2]Business Split'!$B$56,1)</definedName>
    <definedName name="LimitD7" localSheetId="12">#REF!</definedName>
    <definedName name="LimitD7" localSheetId="11">#REF!</definedName>
    <definedName name="LimitD7" localSheetId="1">#REF!</definedName>
    <definedName name="LimitD7">#REF!</definedName>
    <definedName name="Live_date">'[7]Manual Inputs'!$C$7</definedName>
    <definedName name="lstQuarter">'[13]9b. D - ROC - ROE QTD'!#REF!</definedName>
    <definedName name="lstStatus" localSheetId="1">#REF!</definedName>
    <definedName name="lstStatus">#REF!</definedName>
    <definedName name="Matrix">[14]CorrelMatrix!$R$48:$AK$67</definedName>
    <definedName name="Matrix_SII">[14]CorrelMatrix!$R$87:$AJ$105</definedName>
    <definedName name="MEWarning" hidden="1">1</definedName>
    <definedName name="MVN_date">'[15]Manual Inputs'!$C$5</definedName>
    <definedName name="MVN_INFO">'[6]Linked Data'!$D$4:$Z$28</definedName>
    <definedName name="NL" localSheetId="12">#REF!</definedName>
    <definedName name="NL" localSheetId="11">#REF!</definedName>
    <definedName name="NL" localSheetId="1">#REF!</definedName>
    <definedName name="NL">#REF!</definedName>
    <definedName name="nmbrscale" localSheetId="12">#REF!</definedName>
    <definedName name="nmbrscale" localSheetId="11">#REF!</definedName>
    <definedName name="nmbrscale" localSheetId="1">#REF!</definedName>
    <definedName name="nmbrscale">#REF!</definedName>
    <definedName name="Poland" localSheetId="12">#REF!</definedName>
    <definedName name="Poland" localSheetId="11">#REF!</definedName>
    <definedName name="Poland" localSheetId="1">#REF!</definedName>
    <definedName name="Poland">#REF!</definedName>
    <definedName name="Print" localSheetId="12">#REF!</definedName>
    <definedName name="Print" localSheetId="11">#REF!</definedName>
    <definedName name="Print" localSheetId="1">#REF!</definedName>
    <definedName name="Print">#REF!</definedName>
    <definedName name="_xlnm.Print_Area" localSheetId="12">'AAM - EUR'!$A$2:$J$74</definedName>
    <definedName name="_xlnm.Print_Area" localSheetId="8">'AM - USD'!$A$2:$J$69</definedName>
    <definedName name="_xlnm.Print_Area" localSheetId="11">'Asia - USD'!$A$2:$J$50</definedName>
    <definedName name="_xlnm.Print_Area" localSheetId="1">'Discl. PR'!$A$1:$C$47</definedName>
    <definedName name="_xlnm.Print_Area" localSheetId="9">'EU - EUR'!$A$2:$J$65</definedName>
    <definedName name="_xlnm.Print_Area" localSheetId="10">'EUR seg'!$A$2:$G$50</definedName>
    <definedName name="_xlnm.Print_Area" localSheetId="13">MCVNB!$A$1:$K$47</definedName>
    <definedName name="_xlnm.Print_Area" localSheetId="14">Notes!$A$1:$G$26</definedName>
    <definedName name="_xlnm.Print_Area" localSheetId="3">OVV!$A$2:$J$65</definedName>
    <definedName name="_xlnm.Print_Area" localSheetId="7">'OVV geogr qtd'!$A$2:$H$34</definedName>
    <definedName name="_xlnm.Print_Area" localSheetId="0">'OVV geogr ytd'!$A$1:$H$28</definedName>
    <definedName name="_xlnm.Print_Area" localSheetId="17">'OVV NL'!$A$1:$J$64</definedName>
    <definedName name="_xlnm.Print_Area" localSheetId="2">PERF!$A$2:$J$18</definedName>
    <definedName name="_xlnm.Print_Area" localSheetId="16">'PERF NL'!$B$1:$K$13</definedName>
    <definedName name="_xlnm.Print_Area" localSheetId="15">Rates!$A$1:$C$6</definedName>
    <definedName name="Prior_Quarter">'[9]Control Tab'!$D$8</definedName>
    <definedName name="Prior_Year">'[9]Control Tab'!$D$7</definedName>
    <definedName name="Program_Name">'[16]Program Summaries'!$B$5:$B$12</definedName>
    <definedName name="q">[17]Documentation!$C$7</definedName>
    <definedName name="qqq" localSheetId="12">OFFSET([3]!start,0,1,'[2]Business Split'!$B$56,1)</definedName>
    <definedName name="qqq" localSheetId="11">OFFSET([3]!start,0,1,'[2]Business Split'!$B$56,1)</definedName>
    <definedName name="qqq">OFFSET([3]!start,0,1,'[2]Business Split'!$B$56,1)</definedName>
    <definedName name="Quarter" localSheetId="12">#REF!</definedName>
    <definedName name="Quarter" localSheetId="11">#REF!</definedName>
    <definedName name="Quarter" localSheetId="1">#REF!</definedName>
    <definedName name="Quarter">#REF!</definedName>
    <definedName name="qweqw" localSheetId="12">OFFSET([3]!startERC,0,1,'[2]Business Split'!$B$56,1)</definedName>
    <definedName name="qweqw" localSheetId="11">OFFSET([3]!startERC,0,1,'[2]Business Split'!$B$56,1)</definedName>
    <definedName name="qweqw">OFFSET([3]!startERC,0,1,'[2]Business Split'!$B$56,1)</definedName>
    <definedName name="R_Maintenance" localSheetId="12">#REF!</definedName>
    <definedName name="R_Maintenance" localSheetId="11">#REF!</definedName>
    <definedName name="R_Maintenance" localSheetId="1">#REF!</definedName>
    <definedName name="R_Maintenance">#REF!</definedName>
    <definedName name="R_Start_Input" localSheetId="12">#REF!</definedName>
    <definedName name="R_Start_Input" localSheetId="11">#REF!</definedName>
    <definedName name="R_Start_Input" localSheetId="1">#REF!</definedName>
    <definedName name="R_Start_Input">#REF!</definedName>
    <definedName name="R_Start_Report" localSheetId="12">#REF!</definedName>
    <definedName name="R_Start_Report" localSheetId="11">#REF!</definedName>
    <definedName name="R_Start_Report" localSheetId="1">#REF!</definedName>
    <definedName name="R_Start_Report">#REF!</definedName>
    <definedName name="RISK_TYPES">'[6]Linked Data'!$D$4:$D$28</definedName>
    <definedName name="RoC">'[18]RoE &amp; RoC'!$C$98:$AI$417</definedName>
    <definedName name="RoE">'[19]RoE &amp; RoC'!$C$46:$AI$94</definedName>
    <definedName name="rowkey" localSheetId="12">#REF!</definedName>
    <definedName name="rowkey" localSheetId="11">#REF!</definedName>
    <definedName name="rowkey" localSheetId="1">#REF!</definedName>
    <definedName name="rowkey">#REF!</definedName>
    <definedName name="Rpt_Period" localSheetId="12">#REF!</definedName>
    <definedName name="Rpt_Period" localSheetId="11">#REF!</definedName>
    <definedName name="Rpt_Period" localSheetId="1">#REF!</definedName>
    <definedName name="Rpt_Period">#REF!</definedName>
    <definedName name="RR_date">'[6]Manual Inputs'!$C$6</definedName>
    <definedName name="rt" localSheetId="12">#REF!</definedName>
    <definedName name="rt" localSheetId="11">#REF!</definedName>
    <definedName name="rt" localSheetId="1">#REF!</definedName>
    <definedName name="rt">#REF!</definedName>
    <definedName name="rttt" localSheetId="12">#REF!</definedName>
    <definedName name="rttt" localSheetId="11">#REF!</definedName>
    <definedName name="rttt" localSheetId="1">#REF!</definedName>
    <definedName name="rttt">#REF!</definedName>
    <definedName name="rty" localSheetId="12">#REF!</definedName>
    <definedName name="rty" localSheetId="11">#REF!</definedName>
    <definedName name="rty" localSheetId="1">#REF!</definedName>
    <definedName name="rty">#REF!</definedName>
    <definedName name="rytry" localSheetId="12">#REF!</definedName>
    <definedName name="rytry" localSheetId="11">#REF!</definedName>
    <definedName name="rytry" localSheetId="1">#REF!</definedName>
    <definedName name="rytry">#REF!</definedName>
    <definedName name="s">'[6]Manual Inputs'!$C$5</definedName>
    <definedName name="Spain" localSheetId="12">#REF!</definedName>
    <definedName name="Spain" localSheetId="11">#REF!</definedName>
    <definedName name="Spain" localSheetId="1">#REF!</definedName>
    <definedName name="Spain">#REF!</definedName>
    <definedName name="startcol" localSheetId="12">#REF!</definedName>
    <definedName name="startcol" localSheetId="11">#REF!</definedName>
    <definedName name="startcol" localSheetId="1">#REF!</definedName>
    <definedName name="startcol">#REF!</definedName>
    <definedName name="startrow" localSheetId="12">#REF!</definedName>
    <definedName name="startrow" localSheetId="11">#REF!</definedName>
    <definedName name="startrow" localSheetId="1">#REF!</definedName>
    <definedName name="startrow">#REF!</definedName>
    <definedName name="Tax_CEE" localSheetId="12">'[6]Linked Data'!#REF!</definedName>
    <definedName name="Tax_CEE" localSheetId="11">'[6]Linked Data'!#REF!</definedName>
    <definedName name="Tax_CEE" localSheetId="1">'[6]Linked Data'!#REF!</definedName>
    <definedName name="Tax_CEE">'[6]Linked Data'!#REF!</definedName>
    <definedName name="TAX_EAC_CA">'[20]Manual Inputs'!$F$141</definedName>
    <definedName name="TAX_EAC_CEE" localSheetId="12">'[6]Manual Inputs'!#REF!</definedName>
    <definedName name="TAX_EAC_CEE" localSheetId="11">'[6]Manual Inputs'!#REF!</definedName>
    <definedName name="TAX_EAC_CEE">'[6]Manual Inputs'!#REF!</definedName>
    <definedName name="TAX_EAC_CEEH">'[20]Manual Inputs'!$H$141</definedName>
    <definedName name="TAX_EAC_CH">'[20]Manual Inputs'!$Q$141</definedName>
    <definedName name="TAX_EAC_CZ">'[20]Manual Inputs'!$K$141</definedName>
    <definedName name="TAX_EAC_GT">'[20]Manual Inputs'!$R$141</definedName>
    <definedName name="TAX_EAC_HU">'[20]Manual Inputs'!$I$141</definedName>
    <definedName name="TAX_EAC_IR">'[20]Manual Inputs'!$P$141</definedName>
    <definedName name="TAX_EAC_NL">'[20]Manual Inputs'!$D$141</definedName>
    <definedName name="TAX_EAC_PL">'[20]Manual Inputs'!$J$141</definedName>
    <definedName name="TAX_EAC_RO">'[20]Manual Inputs'!$N$141</definedName>
    <definedName name="TAX_EAC_SK">'[20]Manual Inputs'!$L$141</definedName>
    <definedName name="TAX_EAC_SP">'[20]Manual Inputs'!$G$141</definedName>
    <definedName name="TAX_EAC_TR">'[20]Manual Inputs'!$M$141</definedName>
    <definedName name="TAX_EAC_UK">'[20]Manual Inputs'!$E$141</definedName>
    <definedName name="TAX_EAC_US">'[20]Manual Inputs'!$C$141</definedName>
    <definedName name="Tbl_CombinedData" localSheetId="12">#REF!</definedName>
    <definedName name="Tbl_CombinedData" localSheetId="11">#REF!</definedName>
    <definedName name="Tbl_CombinedData" localSheetId="1">#REF!</definedName>
    <definedName name="Tbl_CombinedData">#REF!</definedName>
    <definedName name="TIME">[5]Data!$I$13</definedName>
    <definedName name="TOTAL_GEN" localSheetId="12">#REF!</definedName>
    <definedName name="TOTAL_GEN" localSheetId="11">#REF!</definedName>
    <definedName name="TOTAL_GEN" localSheetId="1">#REF!</definedName>
    <definedName name="TOTAL_GEN">#REF!</definedName>
    <definedName name="TOTAL_SWM" localSheetId="12">#REF!</definedName>
    <definedName name="TOTAL_SWM" localSheetId="11">#REF!</definedName>
    <definedName name="TOTAL_SWM" localSheetId="1">#REF!</definedName>
    <definedName name="TOTAL_SWM">#REF!</definedName>
    <definedName name="toText">#N/A</definedName>
    <definedName name="tryhetyj" localSheetId="12">#REF!</definedName>
    <definedName name="tryhetyj" localSheetId="11">#REF!</definedName>
    <definedName name="tryhetyj" localSheetId="1">#REF!</definedName>
    <definedName name="tryhetyj">#REF!</definedName>
    <definedName name="UK" localSheetId="12">#REF!</definedName>
    <definedName name="UK" localSheetId="11">#REF!</definedName>
    <definedName name="UK" localSheetId="1">#REF!</definedName>
    <definedName name="UK">#REF!</definedName>
    <definedName name="USA" localSheetId="12">#REF!</definedName>
    <definedName name="USA" localSheetId="11">#REF!</definedName>
    <definedName name="USA" localSheetId="1">#REF!</definedName>
    <definedName name="USA">#REF!</definedName>
    <definedName name="uu" localSheetId="12">#REF!</definedName>
    <definedName name="uu" localSheetId="11">#REF!</definedName>
    <definedName name="uu" localSheetId="1">#REF!</definedName>
    <definedName name="uu">#REF!</definedName>
    <definedName name="w" localSheetId="12">OFFSET([3]!start,0,2,'[2]Business Split'!$B$56,1)</definedName>
    <definedName name="w" localSheetId="11">OFFSET([3]!start,0,2,'[2]Business Split'!$B$56,1)</definedName>
    <definedName name="w">OFFSET([3]!start,0,2,'[2]Business Split'!$B$56,1)</definedName>
    <definedName name="WarningD7" localSheetId="12">#REF!</definedName>
    <definedName name="WarningD7" localSheetId="11">#REF!</definedName>
    <definedName name="WarningD7" localSheetId="1">#REF!</definedName>
    <definedName name="WarningD7">#REF!</definedName>
    <definedName name="write">#N/A</definedName>
    <definedName name="ws" hidden="1">41458.4778356481</definedName>
    <definedName name="ww" localSheetId="12">OFFSET([3]!startEFC,0,2,'[2]Business Split'!$B$56,1)</definedName>
    <definedName name="ww" localSheetId="11">OFFSET([3]!startEFC,0,2,'[2]Business Split'!$B$56,1)</definedName>
    <definedName name="ww">OFFSET([3]!startEFC,0,2,'[2]Business Split'!$B$56,1)</definedName>
    <definedName name="www" localSheetId="12">OFFSET([3]!startEFC,0,1,'[2]Business Split'!$B$56,1)</definedName>
    <definedName name="www" localSheetId="11">OFFSET([3]!startEFC,0,1,'[2]Business Split'!$B$56,1)</definedName>
    <definedName name="www">OFFSET([3]!startEFC,0,1,'[2]Business Split'!$B$56,1)</definedName>
    <definedName name="Year" localSheetId="12">#REF!</definedName>
    <definedName name="Year" localSheetId="11">#REF!</definedName>
    <definedName name="Year" localSheetId="1">#REF!</definedName>
    <definedName name="Year">#REF!</definedName>
    <definedName name="yieruiety" localSheetId="12">#REF!</definedName>
    <definedName name="yieruiety" localSheetId="11">#REF!</definedName>
    <definedName name="yieruiety" localSheetId="1">#REF!</definedName>
    <definedName name="yieruiety">#REF!</definedName>
    <definedName name="Z_793F3B1E_FBDD_4F95_900E_0C0ECCDB4D46_.wvu.PrintArea" localSheetId="12" hidden="1">'AAM - EUR'!$A$2:$J$65</definedName>
    <definedName name="Z_793F3B1E_FBDD_4F95_900E_0C0ECCDB4D46_.wvu.PrintArea" localSheetId="8" hidden="1">'AM - USD'!$A$2:$J$69</definedName>
    <definedName name="Z_793F3B1E_FBDD_4F95_900E_0C0ECCDB4D46_.wvu.PrintArea" localSheetId="11" hidden="1">'Asia - USD'!$A$2:$J$50</definedName>
    <definedName name="Z_793F3B1E_FBDD_4F95_900E_0C0ECCDB4D46_.wvu.PrintArea" localSheetId="1" hidden="1">'Discl. PR'!$C$1:$C$47</definedName>
    <definedName name="Z_793F3B1E_FBDD_4F95_900E_0C0ECCDB4D46_.wvu.PrintArea" localSheetId="9" hidden="1">'EU - EUR'!$A$2:$J$65</definedName>
    <definedName name="Z_793F3B1E_FBDD_4F95_900E_0C0ECCDB4D46_.wvu.PrintArea" localSheetId="14" hidden="1">Notes!$A$1:$B$68</definedName>
    <definedName name="Z_793F3B1E_FBDD_4F95_900E_0C0ECCDB4D46_.wvu.PrintArea" localSheetId="3" hidden="1">OVV!$A$2:$J$65</definedName>
    <definedName name="Z_793F3B1E_FBDD_4F95_900E_0C0ECCDB4D46_.wvu.PrintArea" localSheetId="7" hidden="1">'OVV geogr qtd'!$A$2:$H$26</definedName>
    <definedName name="Z_793F3B1E_FBDD_4F95_900E_0C0ECCDB4D46_.wvu.PrintArea" localSheetId="0" hidden="1">'OVV geogr ytd'!$A$1:$H$28</definedName>
    <definedName name="Z_793F3B1E_FBDD_4F95_900E_0C0ECCDB4D46_.wvu.PrintArea" localSheetId="17" hidden="1">'OVV NL'!$A$1:$J$64</definedName>
    <definedName name="Z_793F3B1E_FBDD_4F95_900E_0C0ECCDB4D46_.wvu.PrintArea" localSheetId="2" hidden="1">PERF!$A$2:$J$15</definedName>
    <definedName name="Z_793F3B1E_FBDD_4F95_900E_0C0ECCDB4D46_.wvu.PrintArea" localSheetId="16" hidden="1">'PERF NL'!$A$1:$L$14</definedName>
    <definedName name="Z_DF4ECF4E_4F65_4AB5_ADBA_5CFA112C46FD_.wvu.Cols" localSheetId="12" hidden="1">'AAM - EUR'!$H:$I</definedName>
    <definedName name="Z_DF4ECF4E_4F65_4AB5_ADBA_5CFA112C46FD_.wvu.Cols" localSheetId="8" hidden="1">'AM - USD'!$H:$I</definedName>
    <definedName name="Z_DF4ECF4E_4F65_4AB5_ADBA_5CFA112C46FD_.wvu.Cols" localSheetId="11" hidden="1">'Asia - USD'!$H:$I</definedName>
    <definedName name="Z_DF4ECF4E_4F65_4AB5_ADBA_5CFA112C46FD_.wvu.Cols" localSheetId="9" hidden="1">'EU - EUR'!$H:$I</definedName>
    <definedName name="Z_DF4ECF4E_4F65_4AB5_ADBA_5CFA112C46FD_.wvu.Cols" localSheetId="3" hidden="1">OVV!$H:$J</definedName>
    <definedName name="Z_DF4ECF4E_4F65_4AB5_ADBA_5CFA112C46FD_.wvu.Cols" localSheetId="2" hidden="1">PERF!$H:$J</definedName>
    <definedName name="Z_EAC6B198_1B17_4EE8_96EE_83FC5F67655F_.wvu.Cols" localSheetId="12" hidden="1">'AAM - EUR'!$H:$I</definedName>
    <definedName name="Z_EAC6B198_1B17_4EE8_96EE_83FC5F67655F_.wvu.Cols" localSheetId="8" hidden="1">'AM - USD'!$H:$I</definedName>
    <definedName name="Z_EAC6B198_1B17_4EE8_96EE_83FC5F67655F_.wvu.Cols" localSheetId="11" hidden="1">'Asia - USD'!$H:$I</definedName>
    <definedName name="Z_EAC6B198_1B17_4EE8_96EE_83FC5F67655F_.wvu.Cols" localSheetId="9" hidden="1">'EU - EUR'!$H:$I</definedName>
    <definedName name="Z_EAC6B198_1B17_4EE8_96EE_83FC5F67655F_.wvu.Cols" localSheetId="3" hidden="1">OVV!$H:$J</definedName>
    <definedName name="Z_EAC6B198_1B17_4EE8_96EE_83FC5F67655F_.wvu.Cols" localSheetId="2" hidden="1">PERF!$H:$J</definedName>
  </definedNames>
  <calcPr calcId="145621"/>
  <customWorkbookViews>
    <customWorkbookView name="ext0087 - Personal View" guid="{793F3B1E-FBDD-4F95-900E-0C0ECCDB4D46}" mergeInterval="0" personalView="1" maximized="1" windowWidth="1056" windowHeight="748" tabRatio="957" activeSheetId="15"/>
    <customWorkbookView name="karin dingerdis - Personal View" guid="{DF4ECF4E-4F65-4AB5-ADBA-5CFA112C46FD}" mergeInterval="0" personalView="1" maximized="1" windowWidth="1020" windowHeight="579" tabRatio="957" activeSheetId="24"/>
    <customWorkbookView name="lupsnd1 - Personal View" guid="{EAC6B198-1B17-4EE8-96EE-83FC5F67655F}" mergeInterval="0" personalView="1" maximized="1" windowWidth="1276" windowHeight="731" tabRatio="957" activeSheetId="17"/>
    <customWorkbookView name="Zwinkels - Personal View" guid="{ACC8F63C-94FC-4E4C-A29A-54E9AFCFAE65}" mergeInterval="0" personalView="1" maximized="1" windowWidth="1276" windowHeight="835" tabRatio="957" activeSheetId="7"/>
  </customWorkbookViews>
</workbook>
</file>

<file path=xl/calcChain.xml><?xml version="1.0" encoding="utf-8"?>
<calcChain xmlns="http://schemas.openxmlformats.org/spreadsheetml/2006/main">
  <c r="H1" i="7" l="1"/>
  <c r="K28" i="7" l="1"/>
  <c r="L28" i="7" s="1"/>
  <c r="K17" i="7"/>
  <c r="L17" i="7" s="1"/>
  <c r="K20" i="7"/>
  <c r="L20" i="7" s="1"/>
  <c r="K21" i="7"/>
  <c r="L21" i="7" s="1"/>
  <c r="K24" i="7"/>
  <c r="L24" i="7" s="1"/>
  <c r="K25" i="7"/>
  <c r="L25" i="7" s="1"/>
  <c r="K19" i="7"/>
  <c r="L19" i="7" s="1"/>
  <c r="K22" i="7"/>
  <c r="L22" i="7" s="1"/>
  <c r="K26" i="7" l="1"/>
  <c r="L26" i="7" s="1"/>
</calcChain>
</file>

<file path=xl/sharedStrings.xml><?xml version="1.0" encoding="utf-8"?>
<sst xmlns="http://schemas.openxmlformats.org/spreadsheetml/2006/main" count="912" uniqueCount="284">
  <si>
    <t>Check</t>
  </si>
  <si>
    <t>column</t>
  </si>
  <si>
    <t>zero=OK</t>
  </si>
  <si>
    <t>Forward-looking statements</t>
  </si>
  <si>
    <t>Holding,</t>
  </si>
  <si>
    <t>Americas</t>
  </si>
  <si>
    <t>%</t>
  </si>
  <si>
    <t>The Netherlands</t>
  </si>
  <si>
    <t>United Kingdom</t>
  </si>
  <si>
    <t>Other</t>
  </si>
  <si>
    <t>Total</t>
  </si>
  <si>
    <t>Investments for account of policyholders</t>
  </si>
  <si>
    <t>Impairment charges</t>
  </si>
  <si>
    <t>Income before tax</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</si>
  <si>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</si>
  <si>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</si>
  <si>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</si>
  <si>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</si>
  <si>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</si>
  <si>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</si>
  <si>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</si>
  <si>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</si>
  <si>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</si>
  <si>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</si>
  <si>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</si>
  <si>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Individual savings and retirement products</t>
  </si>
  <si>
    <t>Pensions</t>
  </si>
  <si>
    <t>Distribution</t>
  </si>
  <si>
    <t>Life</t>
  </si>
  <si>
    <t>New premium production accident and health insurance</t>
  </si>
  <si>
    <t>New premium production general insurance</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</si>
  <si>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</si>
  <si>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</si>
  <si>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</si>
  <si>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</si>
  <si>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</si>
  <si>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</si>
  <si>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</si>
  <si>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</si>
  <si>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</si>
  <si>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</si>
  <si>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</si>
  <si>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</si>
  <si>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</si>
  <si>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</si>
  <si>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</si>
  <si>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</si>
  <si>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</si>
  <si>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</si>
  <si>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</si>
  <si>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</si>
  <si>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</si>
  <si>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</si>
  <si>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</si>
  <si>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EUR millions, after tax</t>
  </si>
  <si>
    <t>Underlying earnings before tax by line of business</t>
  </si>
  <si>
    <t>Holding and other</t>
  </si>
  <si>
    <t>Onderliggend resultaat voor belastingen</t>
  </si>
  <si>
    <t>Gross deposits (on and off balance) by line of business</t>
  </si>
  <si>
    <t>EUR miljoenen</t>
  </si>
  <si>
    <t>Onderliggend resultaat voor belasting</t>
  </si>
  <si>
    <t>Bijzondere waardeverminderingen</t>
  </si>
  <si>
    <t>Winst voor belasting</t>
  </si>
  <si>
    <t>Belastingen</t>
  </si>
  <si>
    <t>Netto onderliggend resultaat</t>
  </si>
  <si>
    <t>Amerika</t>
  </si>
  <si>
    <t>Beleggingen voor algemene rekening</t>
  </si>
  <si>
    <t>Beleggingen voor rekening van polishouders</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</si>
  <si>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</si>
  <si>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</si>
  <si>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</si>
  <si>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</si>
  <si>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</si>
  <si>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</si>
  <si>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</si>
  <si>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</si>
  <si>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</si>
  <si>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</si>
  <si>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Life reinsurance</t>
  </si>
  <si>
    <t>Premium business</t>
  </si>
  <si>
    <t>Deposit business</t>
  </si>
  <si>
    <t>The results in this release are unaudited.</t>
  </si>
  <si>
    <t>Fair value items</t>
  </si>
  <si>
    <t>Run-off businesses</t>
  </si>
  <si>
    <t>Total net deposits excluding run-off businesses</t>
  </si>
  <si>
    <t>Non-life</t>
  </si>
  <si>
    <t>Asset Management</t>
  </si>
  <si>
    <t>Latin America</t>
  </si>
  <si>
    <t>Share in underlying earnings before tax of associates</t>
  </si>
  <si>
    <t>Asia</t>
  </si>
  <si>
    <t>Winsten / (verliezen) op beleggingen</t>
  </si>
  <si>
    <t>Run-off activiteiten</t>
  </si>
  <si>
    <t>Bruto stortingen (op en niet op de balans)</t>
  </si>
  <si>
    <t>Netto stortingen (op en niet op de balans)</t>
  </si>
  <si>
    <t>Totaal netto stortingen exclusief run-off activiteiten</t>
  </si>
  <si>
    <t>Commissions and expenses</t>
  </si>
  <si>
    <t>of which operating expenses</t>
  </si>
  <si>
    <t>Provisies en kosten</t>
  </si>
  <si>
    <t>waarvan operationele kosten</t>
  </si>
  <si>
    <t>Noot</t>
  </si>
  <si>
    <t>Other income / (charges)</t>
  </si>
  <si>
    <t>Realized gains / (losses) on investments</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</si>
  <si>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</si>
  <si>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</si>
  <si>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</si>
  <si>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</si>
  <si>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</si>
  <si>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</si>
  <si>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</si>
  <si>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</si>
  <si>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</si>
  <si>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</si>
  <si>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Sales is defined as new recurring premiums plus 1/10 of single premiums plus 1/10 of gross deposits plus new premium production accident and health plus new premium production general insurance.</t>
  </si>
  <si>
    <t>Rendement op eigen vermogen</t>
  </si>
  <si>
    <t xml:space="preserve">The information included in the following sheets of this Excel file forms an integral part of the </t>
  </si>
  <si>
    <t>PVNBP</t>
  </si>
  <si>
    <t>Market consistent value of new business</t>
  </si>
  <si>
    <t>Marktconforme waarde nieuwe productie</t>
  </si>
  <si>
    <t>MCVNB</t>
  </si>
  <si>
    <t>MCVNB / PVNBP</t>
  </si>
  <si>
    <t xml:space="preserve">   MCVNB / APE</t>
  </si>
  <si>
    <t>MCVNB / Deposits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</si>
  <si>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</si>
  <si>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</si>
  <si>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</si>
  <si>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</si>
  <si>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</si>
  <si>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</si>
  <si>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</si>
  <si>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Reconciliation of operating expenses, used for segment reporting, to Aegon's IFRS based operating expenses.</t>
  </si>
  <si>
    <t>Premium income - intercompany</t>
  </si>
  <si>
    <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</si>
  <si>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</si>
  <si>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</si>
  <si>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</si>
  <si>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 xml:space="preserve">line added, run off zero </t>
  </si>
  <si>
    <t>Impairment reversals</t>
  </si>
  <si>
    <t>Revenues</t>
  </si>
  <si>
    <t xml:space="preserve">Employees </t>
  </si>
  <si>
    <t xml:space="preserve">   of which Aegon's share of employees in joint ventures and associates</t>
  </si>
  <si>
    <t>Total net deposits / (outflows)</t>
  </si>
  <si>
    <t>Totaal netto stortingen / (uitstroom)</t>
  </si>
  <si>
    <t>Modeled new business: APE</t>
  </si>
  <si>
    <t>Modeled new business: Deposits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</si>
  <si>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</si>
  <si>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Net impairments</t>
  </si>
  <si>
    <t>Stable Value Solutions</t>
  </si>
  <si>
    <t>Spain &amp; Portugal</t>
  </si>
  <si>
    <t>Central &amp; Eastern Europe</t>
  </si>
  <si>
    <t>New life sales, gross deposits and net deposits data include results from Aegon’s joint ventures and Aegon’s associates consolidated on a proportionate basis.</t>
  </si>
  <si>
    <t>Financieel overzicht</t>
  </si>
  <si>
    <t>Financial overview</t>
  </si>
  <si>
    <t xml:space="preserve"> </t>
  </si>
  <si>
    <t>Net income / (loss)</t>
  </si>
  <si>
    <t>Overige baten / (lasten)</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</si>
  <si>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</si>
  <si>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Europe</t>
  </si>
  <si>
    <t>Management</t>
  </si>
  <si>
    <t>Asset</t>
  </si>
  <si>
    <t>Europa</t>
  </si>
  <si>
    <t>Azië</t>
  </si>
  <si>
    <t>Stategic partnerships</t>
  </si>
  <si>
    <t>China</t>
  </si>
  <si>
    <t>Japan</t>
  </si>
  <si>
    <t>Strategic partnerships</t>
  </si>
  <si>
    <t>Management fees</t>
  </si>
  <si>
    <t>Performance fees</t>
  </si>
  <si>
    <t>Operating Expenses</t>
  </si>
  <si>
    <t>Assets under management</t>
  </si>
  <si>
    <t>Total assets under management</t>
  </si>
  <si>
    <t>Rest of World</t>
  </si>
  <si>
    <t>General account</t>
  </si>
  <si>
    <t>Accident &amp; Health</t>
  </si>
  <si>
    <t>Retirement Plans</t>
  </si>
  <si>
    <t>Mutual Funds</t>
  </si>
  <si>
    <t>Variable Annuities</t>
  </si>
  <si>
    <t>Fixed Annuities</t>
  </si>
  <si>
    <t>Cost / income ratio</t>
  </si>
  <si>
    <t>Nettowinst / (verlies)</t>
  </si>
  <si>
    <t>Not to print in Q1</t>
  </si>
  <si>
    <t>High net worth businesses</t>
  </si>
  <si>
    <t>Income / (loss) before tax</t>
  </si>
  <si>
    <t>Income tax (expense) / benefit</t>
  </si>
  <si>
    <t>Local currencies and constant currency exchange rates</t>
  </si>
  <si>
    <t>This document contains certain information about Aegon’s results, financial condition and revenue generating investments presented in USD for the Americas and Asia, and in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</si>
  <si>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 xml:space="preserve">      of which operating expenses</t>
  </si>
  <si>
    <t>Capital Generation reflects the sum of the return on free surplus, earnings on in-force business, release of required surplus on in-force business reduced by new business first year strain and required surplus on new business. Capital Generation is defined as the capital generated in a local operating unit measured as the change in the local binding capital metric (according to Aegon’s Capital Policy) for that period and after investments in new business. Capital Generation is a non-IFRS financial measure that should not be confused with cash flow from operations or any other cash flow measure calculated in accordance with IFRS.  Management believes that Capital Generation provides meaningful information to investors regarding capital generated on a net basis by Aegon’s operating subsidiaries that may be available at the holding company. Because elements of Capital Generation are calculated in accordance with local solvency requirements rather than in accordance with any recognized body of accounting principles, there is no IFRS financial measure that is directly comparable to Capital Generation.</t>
  </si>
  <si>
    <t>geographically by line of business</t>
  </si>
  <si>
    <t>Financial overview, 2016 year-to-date geographically</t>
  </si>
  <si>
    <t>Third-party</t>
  </si>
  <si>
    <t>Rest of World **</t>
  </si>
  <si>
    <t>Gross flows other third-party</t>
  </si>
  <si>
    <t xml:space="preserve">Gross flows other third-party </t>
  </si>
  <si>
    <t>Net flows other third-party</t>
  </si>
  <si>
    <t xml:space="preserve">     Of which affiliates</t>
  </si>
  <si>
    <t xml:space="preserve">     Of which other third-party **</t>
  </si>
  <si>
    <t xml:space="preserve">     Of which other third-party</t>
  </si>
  <si>
    <t>**  Rest of world include intragoup eliminations from internal sub-advised agreements.</t>
  </si>
  <si>
    <t>Niet in de balans opgenomen beleggingen derden</t>
  </si>
  <si>
    <t>6, 10</t>
  </si>
  <si>
    <t>Includes production on investment contracts without a discretionary participation feature of which the proceeds are not recognized as revenues but are directly added to Aegon's investment contract liabilities for UK.</t>
  </si>
  <si>
    <t>Dec. 31,</t>
  </si>
  <si>
    <t>Aegon segment reporting is based on the businesses as presented in internal reports that are regularly reviewed by the Executive Board which is regarded as the chief operating decision maker. For Europe, the underlying businesses (the Netherlands, United Kingdom including VA Europe, Central &amp; Eastern Europe and Spain &amp; Portugal) are separate operating segments which under IFRS 8 cannot be aggregated, therefore further details will be provided for these operating segments in the Europe section.</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</si>
  <si>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guarentees, a market value margin for non-hedgeable non-financial risks and the costs of non-hedgeable stranded capital.</t>
  </si>
  <si>
    <t>Included in other income/(charges) are income/charges made to policyholders with respect to income tax in the United Kingdom.</t>
  </si>
  <si>
    <t>General account *</t>
  </si>
  <si>
    <t xml:space="preserve">     Of which affiliates *</t>
  </si>
  <si>
    <t>o</t>
  </si>
  <si>
    <t>Changes in general economic conditions, particularly in the United States, the Netherlands and the United Kingdom;</t>
  </si>
  <si>
    <t>Changes in the performance of financial markets, including emerging markets, such as with regard to:</t>
  </si>
  <si>
    <t>–</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</si>
  <si>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</si>
  <si>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</si>
  <si>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Changes in the performance of Aegon’s investment portfolio and decline in ratings of Aegon’s counterparties;</t>
  </si>
  <si>
    <t>Consequences of a potential (partial) break-up of the euro;</t>
  </si>
  <si>
    <t>Consequences of the anticipated exit of the United Kingdom from the European Union;</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</si>
  <si>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</si>
  <si>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</si>
  <si>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</si>
  <si>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</si>
  <si>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</si>
  <si>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</si>
  <si>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</si>
  <si>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</si>
  <si>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</si>
  <si>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 xml:space="preserve">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t>
  </si>
  <si>
    <t>Changes in customer behavior and public opinion in general related to, among other things, the type of products Aegon sells, including legal, regulatory or commercial necessity to meet changing customer expectations;</t>
  </si>
  <si>
    <t>Acts of God, acts of terrorism, acts of war and pandemics;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</si>
  <si>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</si>
  <si>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</si>
  <si>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premium writings, policy retention, profitability and liquidity of its insurance subsidiaries;</t>
  </si>
  <si>
    <t>The effect of the European Union’s Solvency II requirements and other regulations in other jurisdictions affecting the capital Aegon is required to maintain;</t>
  </si>
  <si>
    <t>Litigation or regulatory action that could require Aegon to pay significant damages or change the way Aegon does business;</t>
  </si>
  <si>
    <t>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</si>
  <si>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Customer responsiveness to both new products and distribution channels;</t>
  </si>
  <si>
    <t>Competitive, legal, regulatory, or tax changes that affect profitability, the distribution cost of or demand for Aegon’s products;</t>
  </si>
  <si>
    <t>Changes in accounting regulations and policies or a change by Aegon in applying such regulations and policies, voluntarily or otherwise, which may affect Aegon’s reported results and shareholders’ equity;</t>
  </si>
  <si>
    <t xml:space="preserve">The impact of acquisitions and divestitures, restructurings, product withdrawals and other unusual items, including Aegon’s ability to integrate acquisitions and to obtain the anticipated results and synergies from acquisitions; </t>
  </si>
  <si>
    <t xml:space="preserve">Catastrophic events, either manmade or by nature, could result in material losses and significantly interrupt Aegon’s business; </t>
  </si>
  <si>
    <t>Aegon’s failure to achieve anticipated levels of earnings or operational efficiencies as well as other cost saving and excess capital and leverage ratio management initiatives; and</t>
  </si>
  <si>
    <t>This press release contains information that qualifies, or may qualify, as inside information within the meaning of Article 7(1) of the EU Market Abuse Regulation.</t>
  </si>
  <si>
    <t>31 mrt.</t>
  </si>
  <si>
    <t>Aegon Insights</t>
  </si>
  <si>
    <t>As from 2017 the Cofunds business in the UK is included in this line as well.</t>
  </si>
  <si>
    <t>12)</t>
  </si>
  <si>
    <t>** Includes pooled fund sales that are recognized on the balance sheet of Aegon UK.</t>
  </si>
  <si>
    <t>*    Net fees and commissions</t>
  </si>
  <si>
    <t>*   Please note that the numbers provided in this line are also included in other primary segments.</t>
  </si>
  <si>
    <t xml:space="preserve">    These assets are eliminated in our consolidated revenue generating investments.</t>
  </si>
  <si>
    <t>13)</t>
  </si>
  <si>
    <t>11a)</t>
  </si>
  <si>
    <t>11b)</t>
  </si>
  <si>
    <t>Return on equity is a ratio calculated by dividing the net underlying earnings after cost of leverage, by the average shareholders' equity excluding the revaluation reserve, cash flow hedge reserve and remeasurement to the defined benefit plans.</t>
  </si>
  <si>
    <t>Total revenue *</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</si>
  <si>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</si>
  <si>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The calculation of the Solvency II capital surplus and ratio are based on Solvency II requirements. For insurance entities in Solvency II equivalent regimes (United States, Bermuda and Brazil) local regulatory solvency measurements are used. Specifically, required capital for the regulated entities in the US is calculated as one and a half times (150%) the upper end of the Company Action Level range (200% of Authorized Control Level) as applied by the National Association of Insurance Commissioners in the US, while the own funds is calculated by applying a haircut to available capital under the local regulatory solvency measurement of one time (100%) the upper end of the Company Action Level range. For entities in financial sectors other than the insurance sector, the solvency requirements of the appropriate regulatory framework are taken into account in the group ratio. The group ratio does not include Aegon Bank N.V. As the UK With-Profit funds is ring fenced, no surplus is taken into account regarding the UK With-Profit funds for Aegon UK and Group numbers.</t>
  </si>
  <si>
    <t>Sep. 30,</t>
  </si>
  <si>
    <t xml:space="preserve">This document includes the following non-IFRS-EU financial measures: underlying earnings before tax, income tax, income before tax, market consistent value of new business and return on equity. These non-IFRS-EU measures are calculated by consolidating on a proportionate basis Aegon’s joint ventures and associated companies. The reconciliation of these measures, except for market consistent value of new business, to the most comparable IFRS-EU measure is provided in note 3 ‘Segment information’ of Aegon’s Condensed Consolidated Interim Financial Statements.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net underlying earnings after cost of leverage by the average shareholders’ equity, the revaluation reserve and the reserves related to defined benefit plans. Aegon believes that these non-IFRS-EU measures, together with the IFRS-EU information, provide meaningful supplemental information about the underlying operating results of Aegon’s business including insight into the financial measures that senior management uses in managing the business. </t>
  </si>
  <si>
    <t>The effects of declining creditworthiness of certain public sector securities and the resulting decline in the value of government exposure that Aegon holds;</t>
  </si>
  <si>
    <t>The solvency II ratio reflects Aegon’s interpretation of Solvency II requirements which is subject to supervisory review.</t>
  </si>
  <si>
    <t>14)</t>
  </si>
  <si>
    <r>
      <t xml:space="preserve">EUR millions  </t>
    </r>
    <r>
      <rPr>
        <vertAlign val="superscript"/>
        <sz val="9"/>
        <rFont val="Verdana"/>
        <family val="2"/>
      </rPr>
      <t>13</t>
    </r>
  </si>
  <si>
    <r>
      <t xml:space="preserve">bedragen in EUR miljoenen </t>
    </r>
    <r>
      <rPr>
        <i/>
        <vertAlign val="superscript"/>
        <sz val="9"/>
        <rFont val="Verdana"/>
        <family val="2"/>
      </rPr>
      <t>13</t>
    </r>
  </si>
  <si>
    <t>FY 2017</t>
  </si>
  <si>
    <t>4Q 2017</t>
  </si>
  <si>
    <t>Aegon press release on the 4Q results 2017 as published on February 15, 2018.</t>
  </si>
  <si>
    <t>n.m.</t>
  </si>
  <si>
    <t>4Q 2016</t>
  </si>
  <si>
    <t>3Q 2017</t>
  </si>
  <si>
    <t>Kw4 2017</t>
  </si>
  <si>
    <t>Kw4 2016</t>
  </si>
  <si>
    <t>Kw3 2017</t>
  </si>
  <si>
    <t>12M 2017</t>
  </si>
  <si>
    <t>12M 2016</t>
  </si>
  <si>
    <t>31 dec.</t>
  </si>
  <si>
    <t>30 sept.</t>
  </si>
  <si>
    <t>Income statement items: average rate 1 EUR = USD 1.1291 (2016: USD 1.1069).</t>
  </si>
  <si>
    <t>Income statement items: average rate 1 EUR = GBP 0.8758 (2016: GBP 0.8187).</t>
  </si>
  <si>
    <t>Balance sheet items: closing rate 1 EUR = USD 1.2008 (2016: USD 1.0548).</t>
  </si>
  <si>
    <t>Balance sheet items: closing rate 1 EUR = GBP 0.8877 (2016: GBP 0.8536).</t>
  </si>
  <si>
    <t>FY 2016</t>
  </si>
  <si>
    <t>Europe Segments, 4Q 2017 geographically</t>
  </si>
  <si>
    <t>Europe Segments, 4Q 2016 geographically</t>
  </si>
  <si>
    <t>Financial overview, 4Q 2017 geographically</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</si>
</sst>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 #,##0.00_-;_-* #,##0.00\-;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3" formatCode="#,##0_);\-#,##0_);_(* &quot;-&quot;_)"/>
    <numFmt numFmtId="174" formatCode="0.0000"/>
    <numFmt numFmtId="175" formatCode="#,##0_-;\(#,##0\)"/>
    <numFmt numFmtId="176" formatCode="_(* #,##0_);_(* \(#,##0\);_(* &quot;-&quot;_)"/>
    <numFmt numFmtId="177" formatCode="_(* #,##0.0_);_(* \(#,##0.0\);_(* &quot; -&quot;_);_(@_)"/>
    <numFmt numFmtId="179" formatCode="_(* #,##0.0_);_(* \(#,##0.0\);_(* &quot;-&quot;?_);_(@_)"/>
    <numFmt numFmtId="180" formatCode="_-&quot;$&quot;* #,##0.00_-;\-&quot;$&quot;* #,##0.00_-;_-&quot;$&quot;* &quot;-&quot;??_-;_-@_-"/>
    <numFmt numFmtId="181" formatCode="_-[$€-2]\ * #,##0.00_-;_-[$€-2]\ * #,##0.00\-;_-[$€-2]\ * &quot;-&quot;??_-"/>
    <numFmt numFmtId="182" formatCode="_(* #,##0_);_(* \(#,##0\);_(* &quot;-&quot;??_);_(@_)"/>
    <numFmt numFmtId="183" formatCode="_ * #,##0.00_ ;_ * \-#,##0.00_ ;_ * &quot;-&quot;??_ ;_ @_ "/>
    <numFmt numFmtId="184" formatCode="#,##0_ ;\(#,##0\);\-\ "/>
    <numFmt numFmtId="185" formatCode="#,,"/>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0"/>
      <color rgb="FF005CAE"/>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sz val="9"/>
      <color theme="1"/>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i/>
      <sz val="8"/>
      <name val="Verdana"/>
      <family val="2"/>
    </font>
    <font>
      <b/>
      <i/>
      <sz val="9"/>
      <name val="Verdana"/>
      <family val="2"/>
    </font>
    <font>
      <b/>
      <sz val="10"/>
      <name val="Verdana"/>
      <family val="2"/>
    </font>
    <font>
      <sz val="9"/>
      <color rgb="FFFF000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sz val="9"/>
      <color theme="1"/>
      <name val="Verdana"/>
      <family val="2"/>
    </font>
    <font>
      <b/>
      <sz val="18"/>
      <color indexed="56"/>
      <name val="Cambria"/>
      <family val="1"/>
      <charset val="238"/>
    </font>
    <font>
      <b/>
      <sz val="9"/>
      <color theme="0"/>
      <name val="Verdana"/>
      <family val="2"/>
    </font>
    <font>
      <sz val="9"/>
      <color theme="0"/>
      <name val="Verdana"/>
      <family val="2"/>
    </font>
    <font>
      <b/>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theme="1"/>
      <name val="Calibri"/>
      <family val="2"/>
      <charset val="136"/>
    </font>
    <font>
      <i/>
      <vertAlign val="superscript"/>
      <sz val="9"/>
      <name val="Verdana"/>
      <family val="2"/>
    </font>
  </fonts>
  <fills count="49">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FFFF00"/>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rgb="FF63717A"/>
        <bgColor indexed="64"/>
      </patternFill>
    </fill>
    <fill>
      <patternFill patternType="solid">
        <fgColor indexed="9"/>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s>
  <borders count="79">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style="thin">
        <color indexed="44"/>
      </left>
      <right/>
      <top/>
      <bottom style="dotted">
        <color rgb="FF99CCFF"/>
      </bottom>
      <diagonal/>
    </border>
    <border>
      <left/>
      <right style="thin">
        <color indexed="44"/>
      </right>
      <top style="dotted">
        <color indexed="44"/>
      </top>
      <bottom style="thin">
        <color indexed="44"/>
      </bottom>
      <diagonal/>
    </border>
    <border>
      <left/>
      <right style="thin">
        <color rgb="FF99CCFF"/>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style="thin">
        <color theme="0"/>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style="thin">
        <color rgb="FF005CAE"/>
      </left>
      <right style="thin">
        <color rgb="FF005CAE"/>
      </right>
      <top style="medium">
        <color rgb="FF005CAE"/>
      </top>
      <bottom style="double">
        <color rgb="FF005CAE"/>
      </bottom>
      <diagonal/>
    </border>
    <border>
      <left style="dotted">
        <color indexed="64"/>
      </left>
      <right style="dotted">
        <color indexed="64"/>
      </right>
      <top style="dotted">
        <color indexed="64"/>
      </top>
      <bottom style="dotted">
        <color indexed="64"/>
      </bottom>
      <diagonal/>
    </border>
    <border>
      <left/>
      <right/>
      <top style="thin">
        <color rgb="FF005CAE"/>
      </top>
      <bottom style="thick">
        <color rgb="FF005CAE"/>
      </bottom>
      <diagonal/>
    </border>
    <border>
      <left/>
      <right/>
      <top style="dotted">
        <color rgb="FF99CCFF"/>
      </top>
      <bottom style="thin">
        <color rgb="FF99CCFF"/>
      </bottom>
      <diagonal/>
    </border>
    <border>
      <left style="thin">
        <color indexed="44"/>
      </left>
      <right/>
      <top style="dotted">
        <color rgb="FF99CCFF"/>
      </top>
      <bottom style="thin">
        <color rgb="FF99CCFF"/>
      </bottom>
      <diagonal/>
    </border>
  </borders>
  <cellStyleXfs count="1375">
    <xf numFmtId="0" fontId="0" fillId="0" borderId="0"/>
    <xf numFmtId="166" fontId="7" fillId="0" borderId="0" applyFont="0" applyFill="0" applyBorder="0" applyAlignment="0" applyProtection="0"/>
    <xf numFmtId="0" fontId="8" fillId="0" borderId="0"/>
    <xf numFmtId="0" fontId="8" fillId="0" borderId="0"/>
    <xf numFmtId="9"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23" fillId="0" borderId="0">
      <alignment vertical="top"/>
    </xf>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5" fillId="17" borderId="0" applyNumberFormat="0" applyBorder="0" applyAlignment="0" applyProtection="0"/>
    <xf numFmtId="0" fontId="35" fillId="11" borderId="0" applyNumberFormat="0" applyBorder="0" applyAlignment="0" applyProtection="0"/>
    <xf numFmtId="0" fontId="35" fillId="16" borderId="0" applyNumberFormat="0" applyBorder="0" applyAlignment="0" applyProtection="0"/>
    <xf numFmtId="0" fontId="35" fillId="12"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14" borderId="0" applyNumberFormat="0" applyBorder="0" applyAlignment="0" applyProtection="0"/>
    <xf numFmtId="0" fontId="34" fillId="20" borderId="0" applyNumberFormat="0" applyBorder="0" applyAlignment="0" applyProtection="0"/>
    <xf numFmtId="0" fontId="34" fillId="23"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16" borderId="0" applyNumberFormat="0" applyBorder="0" applyAlignment="0" applyProtection="0"/>
    <xf numFmtId="0" fontId="35" fillId="23" borderId="0" applyNumberFormat="0" applyBorder="0" applyAlignment="0" applyProtection="0"/>
    <xf numFmtId="0" fontId="36" fillId="25"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7" fillId="19" borderId="0" applyNumberFormat="0" applyBorder="0" applyAlignment="0" applyProtection="0"/>
    <xf numFmtId="0" fontId="37" fillId="2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2" borderId="0" applyNumberFormat="0" applyBorder="0" applyAlignment="0" applyProtection="0"/>
    <xf numFmtId="0" fontId="37" fillId="17" borderId="0" applyNumberFormat="0" applyBorder="0" applyAlignment="0" applyProtection="0"/>
    <xf numFmtId="0" fontId="37" fillId="26" borderId="0" applyNumberFormat="0" applyBorder="0" applyAlignment="0" applyProtection="0"/>
    <xf numFmtId="0" fontId="37" fillId="19" borderId="0" applyNumberFormat="0" applyBorder="0" applyAlignment="0" applyProtection="0"/>
    <xf numFmtId="0" fontId="37" fillId="27" borderId="0" applyNumberFormat="0" applyBorder="0" applyAlignment="0" applyProtection="0"/>
    <xf numFmtId="0" fontId="37" fillId="16" borderId="0" applyNumberFormat="0" applyBorder="0" applyAlignment="0" applyProtection="0"/>
    <xf numFmtId="0" fontId="37" fillId="28" borderId="0" applyNumberFormat="0" applyBorder="0" applyAlignment="0" applyProtection="0"/>
    <xf numFmtId="0" fontId="37" fillId="19" borderId="0" applyNumberFormat="0" applyBorder="0" applyAlignment="0" applyProtection="0"/>
    <xf numFmtId="0" fontId="37" fillId="29" borderId="0" applyNumberFormat="0" applyBorder="0" applyAlignment="0" applyProtection="0"/>
    <xf numFmtId="0" fontId="37" fillId="24" borderId="0" applyNumberFormat="0" applyBorder="0" applyAlignment="0" applyProtection="0"/>
    <xf numFmtId="0" fontId="37" fillId="30" borderId="0" applyNumberFormat="0" applyBorder="0" applyAlignment="0" applyProtection="0"/>
    <xf numFmtId="0" fontId="37" fillId="24" borderId="0" applyNumberFormat="0" applyBorder="0" applyAlignment="0" applyProtection="0"/>
    <xf numFmtId="0" fontId="37" fillId="19" borderId="0" applyNumberFormat="0" applyBorder="0" applyAlignment="0" applyProtection="0"/>
    <xf numFmtId="0" fontId="37" fillId="31" borderId="0" applyNumberFormat="0" applyBorder="0" applyAlignment="0" applyProtection="0"/>
    <xf numFmtId="0" fontId="37" fillId="26" borderId="0" applyNumberFormat="0" applyBorder="0" applyAlignment="0" applyProtection="0"/>
    <xf numFmtId="0" fontId="37" fillId="19" borderId="0" applyNumberFormat="0" applyBorder="0" applyAlignment="0" applyProtection="0"/>
    <xf numFmtId="0" fontId="37" fillId="27" borderId="0" applyNumberFormat="0" applyBorder="0" applyAlignment="0" applyProtection="0"/>
    <xf numFmtId="0" fontId="37" fillId="23" borderId="0" applyNumberFormat="0" applyBorder="0" applyAlignment="0" applyProtection="0"/>
    <xf numFmtId="0" fontId="37" fillId="32" borderId="0" applyNumberFormat="0" applyBorder="0" applyAlignment="0" applyProtection="0"/>
    <xf numFmtId="0" fontId="38" fillId="12" borderId="0" applyNumberFormat="0" applyBorder="0" applyAlignment="0" applyProtection="0"/>
    <xf numFmtId="0" fontId="39" fillId="12" borderId="0" applyNumberFormat="0" applyBorder="0" applyAlignment="0" applyProtection="0"/>
    <xf numFmtId="0" fontId="40" fillId="16" borderId="45" applyNumberFormat="0" applyAlignment="0" applyProtection="0"/>
    <xf numFmtId="0" fontId="40" fillId="16" borderId="45" applyNumberFormat="0" applyAlignment="0" applyProtection="0"/>
    <xf numFmtId="0" fontId="40" fillId="16" borderId="45" applyNumberFormat="0" applyAlignment="0" applyProtection="0"/>
    <xf numFmtId="0" fontId="40" fillId="16" borderId="45" applyNumberFormat="0" applyAlignment="0" applyProtection="0"/>
    <xf numFmtId="0" fontId="41" fillId="33" borderId="46" applyNumberFormat="0" applyAlignment="0" applyProtection="0"/>
    <xf numFmtId="0" fontId="41" fillId="33" borderId="46" applyNumberFormat="0" applyAlignment="0" applyProtection="0"/>
    <xf numFmtId="0" fontId="41" fillId="33" borderId="46" applyNumberFormat="0" applyAlignment="0" applyProtection="0"/>
    <xf numFmtId="0" fontId="41" fillId="33" borderId="46" applyNumberFormat="0" applyAlignment="0" applyProtection="0"/>
    <xf numFmtId="0" fontId="42" fillId="34" borderId="45" applyNumberFormat="0" applyAlignment="0" applyProtection="0"/>
    <xf numFmtId="0" fontId="42" fillId="34" borderId="45" applyNumberFormat="0" applyAlignment="0" applyProtection="0"/>
    <xf numFmtId="0" fontId="42" fillId="34" borderId="45" applyNumberFormat="0" applyAlignment="0" applyProtection="0"/>
    <xf numFmtId="0" fontId="43" fillId="35" borderId="47" applyNumberFormat="0" applyAlignment="0" applyProtection="0"/>
    <xf numFmtId="0" fontId="43" fillId="36" borderId="48" applyNumberFormat="0" applyAlignment="0" applyProtection="0"/>
    <xf numFmtId="0" fontId="44" fillId="0" borderId="0" applyNumberFormat="0" applyFill="0" applyBorder="0" applyAlignment="0" applyProtection="0"/>
    <xf numFmtId="0" fontId="45" fillId="0" borderId="49" applyNumberFormat="0" applyFill="0" applyAlignment="0" applyProtection="0"/>
    <xf numFmtId="0" fontId="46" fillId="0" borderId="50" applyNumberFormat="0" applyFill="0" applyAlignment="0" applyProtection="0"/>
    <xf numFmtId="0" fontId="47" fillId="0" borderId="51" applyNumberFormat="0" applyFill="0" applyAlignment="0" applyProtection="0"/>
    <xf numFmtId="0" fontId="47" fillId="0" borderId="0" applyNumberFormat="0" applyFill="0" applyBorder="0" applyAlignment="0" applyProtection="0"/>
    <xf numFmtId="0" fontId="10" fillId="0" borderId="44">
      <alignment horizontal="left" wrapText="1"/>
    </xf>
    <xf numFmtId="0" fontId="10" fillId="0" borderId="44">
      <alignment horizontal="left" wrapText="1"/>
    </xf>
    <xf numFmtId="0" fontId="10" fillId="0" borderId="44">
      <alignment horizontal="left" wrapText="1"/>
    </xf>
    <xf numFmtId="43" fontId="6"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4" fontId="49" fillId="0" borderId="0" applyFont="0" applyFill="0" applyBorder="0" applyAlignment="0" applyProtection="0"/>
    <xf numFmtId="0" fontId="50" fillId="36" borderId="48" applyNumberFormat="0" applyAlignment="0" applyProtection="0"/>
    <xf numFmtId="0" fontId="51" fillId="0" borderId="0"/>
    <xf numFmtId="180" fontId="7" fillId="0" borderId="0" applyFont="0" applyFill="0" applyBorder="0" applyAlignment="0" applyProtection="0">
      <alignment horizontal="left" wrapText="1"/>
    </xf>
    <xf numFmtId="181" fontId="7" fillId="0" borderId="0" applyFont="0" applyFill="0" applyBorder="0" applyAlignment="0" applyProtection="0"/>
    <xf numFmtId="180" fontId="7" fillId="0" borderId="0" applyFont="0" applyFill="0" applyBorder="0" applyAlignment="0" applyProtection="0">
      <alignment horizontal="left" wrapText="1"/>
    </xf>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13" borderId="0" applyNumberFormat="0" applyBorder="0" applyAlignment="0" applyProtection="0"/>
    <xf numFmtId="0" fontId="56" fillId="13" borderId="0" applyNumberFormat="0" applyBorder="0" applyAlignment="0" applyProtection="0"/>
    <xf numFmtId="0" fontId="57" fillId="0" borderId="52" applyNumberFormat="0" applyFill="0" applyAlignment="0" applyProtection="0"/>
    <xf numFmtId="0" fontId="58" fillId="0" borderId="49" applyNumberFormat="0" applyFill="0" applyAlignment="0" applyProtection="0"/>
    <xf numFmtId="0" fontId="59" fillId="0" borderId="52" applyNumberFormat="0" applyFill="0" applyAlignment="0" applyProtection="0"/>
    <xf numFmtId="0" fontId="60" fillId="0" borderId="50"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1" fillId="0" borderId="53" applyNumberFormat="0" applyFill="0" applyAlignment="0" applyProtection="0"/>
    <xf numFmtId="0" fontId="62" fillId="0" borderId="51"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54" applyNumberFormat="0" applyFill="0" applyAlignment="0" applyProtection="0"/>
    <xf numFmtId="0" fontId="64" fillId="0" borderId="0" applyNumberFormat="0" applyFont="0" applyFill="0" applyBorder="0" applyAlignment="0" applyProtection="0">
      <alignment vertical="top"/>
      <protection locked="0"/>
    </xf>
    <xf numFmtId="0" fontId="65" fillId="16" borderId="46" applyNumberFormat="0" applyAlignment="0" applyProtection="0"/>
    <xf numFmtId="0" fontId="65" fillId="16" borderId="46" applyNumberFormat="0" applyAlignment="0" applyProtection="0"/>
    <xf numFmtId="0" fontId="65" fillId="16" borderId="46" applyNumberFormat="0" applyAlignment="0" applyProtection="0"/>
    <xf numFmtId="0" fontId="65" fillId="16" borderId="46" applyNumberFormat="0" applyAlignment="0" applyProtection="0"/>
    <xf numFmtId="0" fontId="66" fillId="16" borderId="45" applyNumberFormat="0" applyAlignment="0" applyProtection="0"/>
    <xf numFmtId="0" fontId="66" fillId="16" borderId="45" applyNumberFormat="0" applyAlignment="0" applyProtection="0"/>
    <xf numFmtId="0" fontId="66" fillId="16" borderId="45" applyNumberFormat="0" applyAlignment="0" applyProtection="0"/>
    <xf numFmtId="0" fontId="67" fillId="18" borderId="55" applyNumberFormat="0" applyFont="0" applyAlignment="0" applyProtection="0"/>
    <xf numFmtId="0" fontId="67" fillId="18" borderId="55" applyNumberFormat="0" applyFont="0" applyAlignment="0" applyProtection="0"/>
    <xf numFmtId="0" fontId="67" fillId="18" borderId="55" applyNumberFormat="0" applyFont="0" applyAlignment="0" applyProtection="0"/>
    <xf numFmtId="0" fontId="67" fillId="18" borderId="55" applyNumberFormat="0" applyFont="0" applyAlignment="0" applyProtection="0"/>
    <xf numFmtId="0" fontId="36" fillId="29" borderId="0" applyNumberFormat="0" applyBorder="0" applyAlignment="0" applyProtection="0"/>
    <xf numFmtId="0" fontId="36" fillId="30" borderId="0" applyNumberFormat="0" applyBorder="0" applyAlignment="0" applyProtection="0"/>
    <xf numFmtId="0" fontId="36" fillId="19"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32" borderId="0" applyNumberFormat="0" applyBorder="0" applyAlignment="0" applyProtection="0"/>
    <xf numFmtId="0" fontId="68" fillId="13" borderId="0" applyNumberFormat="0" applyBorder="0" applyAlignment="0" applyProtection="0"/>
    <xf numFmtId="0" fontId="69" fillId="34" borderId="56" applyNumberFormat="0" applyAlignment="0" applyProtection="0"/>
    <xf numFmtId="0" fontId="69" fillId="34" borderId="56" applyNumberFormat="0" applyAlignment="0" applyProtection="0"/>
    <xf numFmtId="0" fontId="69" fillId="34" borderId="56" applyNumberFormat="0" applyAlignment="0" applyProtection="0"/>
    <xf numFmtId="0" fontId="69" fillId="34" borderId="56" applyNumberFormat="0" applyAlignment="0" applyProtection="0"/>
    <xf numFmtId="0" fontId="70" fillId="0" borderId="57" applyNumberFormat="0" applyFill="0" applyAlignment="0" applyProtection="0"/>
    <xf numFmtId="0" fontId="71" fillId="0" borderId="54"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7" borderId="0" applyNumberFormat="0" applyBorder="0" applyAlignment="0" applyProtection="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5" fillId="0" borderId="0"/>
    <xf numFmtId="0" fontId="7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protection locked="0"/>
    </xf>
    <xf numFmtId="0" fontId="11" fillId="0" borderId="0">
      <protection locked="0"/>
    </xf>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8" applyNumberFormat="0" applyFont="0" applyAlignment="0" applyProtection="0"/>
    <xf numFmtId="0" fontId="7" fillId="18" borderId="58"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8" applyNumberFormat="0" applyFont="0" applyAlignment="0" applyProtection="0"/>
    <xf numFmtId="0" fontId="7" fillId="18" borderId="58"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0" fontId="7" fillId="18" borderId="55" applyNumberFormat="0" applyFont="0" applyAlignment="0" applyProtection="0"/>
    <xf numFmtId="37" fontId="7" fillId="0" borderId="0"/>
    <xf numFmtId="0" fontId="77" fillId="0" borderId="59" applyNumberFormat="0" applyFill="0" applyAlignment="0" applyProtection="0"/>
    <xf numFmtId="0" fontId="77" fillId="0" borderId="59" applyNumberFormat="0" applyFill="0" applyAlignment="0" applyProtection="0"/>
    <xf numFmtId="0" fontId="77" fillId="0" borderId="59" applyNumberFormat="0" applyFill="0" applyAlignment="0" applyProtection="0"/>
    <xf numFmtId="0" fontId="77" fillId="0" borderId="59" applyNumberFormat="0" applyFill="0" applyAlignment="0" applyProtection="0"/>
    <xf numFmtId="0" fontId="78" fillId="33" borderId="60" applyNumberFormat="0" applyAlignment="0" applyProtection="0"/>
    <xf numFmtId="0" fontId="78" fillId="33" borderId="60" applyNumberFormat="0" applyAlignment="0" applyProtection="0"/>
    <xf numFmtId="0" fontId="78" fillId="33" borderId="60" applyNumberFormat="0" applyAlignment="0" applyProtection="0"/>
    <xf numFmtId="0" fontId="78" fillId="33" borderId="60" applyNumberFormat="0" applyAlignment="0" applyProtection="0"/>
    <xf numFmtId="0" fontId="79" fillId="34" borderId="56" applyNumberFormat="0" applyAlignment="0" applyProtection="0"/>
    <xf numFmtId="0" fontId="79" fillId="34" borderId="56" applyNumberFormat="0" applyAlignment="0" applyProtection="0"/>
    <xf numFmtId="0" fontId="79" fillId="34" borderId="56" applyNumberFormat="0" applyAlignment="0" applyProtection="0"/>
    <xf numFmtId="9" fontId="4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8"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17"/>
    <xf numFmtId="0" fontId="7" fillId="0" borderId="0" applyNumberFormat="0" applyFont="0" applyBorder="0" applyAlignment="0"/>
    <xf numFmtId="0" fontId="9" fillId="38" borderId="0" applyNumberFormat="0" applyBorder="0">
      <alignment horizontal="right"/>
      <protection locked="0"/>
    </xf>
    <xf numFmtId="3" fontId="80" fillId="39" borderId="44" applyBorder="0"/>
    <xf numFmtId="0" fontId="7" fillId="40" borderId="0" applyBorder="0"/>
    <xf numFmtId="0" fontId="11" fillId="41" borderId="0" applyNumberFormat="0" applyFont="0" applyBorder="0" applyAlignment="0" applyProtection="0">
      <protection locked="0"/>
    </xf>
    <xf numFmtId="0" fontId="7" fillId="10" borderId="44" applyNumberFormat="0" applyFont="0" applyBorder="0" applyAlignment="0">
      <alignment horizontal="center" wrapText="1"/>
    </xf>
    <xf numFmtId="3" fontId="9" fillId="42" borderId="61" applyNumberFormat="0" applyBorder="0" applyAlignment="0">
      <alignment vertical="center"/>
      <protection locked="0"/>
    </xf>
    <xf numFmtId="0" fontId="7" fillId="10" borderId="0" applyNumberFormat="0" applyFont="0" applyFill="0" applyBorder="0" applyAlignment="0"/>
    <xf numFmtId="0" fontId="11" fillId="43" borderId="0" applyNumberFormat="0" applyFont="0" applyBorder="0" applyAlignment="0"/>
    <xf numFmtId="3" fontId="81" fillId="44" borderId="44" applyNumberFormat="0" applyBorder="0">
      <alignment horizontal="right" vertical="center" wrapText="1" indent="1"/>
    </xf>
    <xf numFmtId="0" fontId="82" fillId="0" borderId="0" applyNumberFormat="0" applyBorder="0" applyAlignment="0"/>
    <xf numFmtId="0" fontId="83" fillId="39" borderId="15" applyNumberFormat="0" applyFont="0" applyBorder="0" applyAlignment="0"/>
    <xf numFmtId="0" fontId="84" fillId="0" borderId="0" applyFill="0" applyBorder="0">
      <alignment horizontal="center" vertical="center"/>
    </xf>
    <xf numFmtId="0" fontId="85" fillId="12" borderId="0" applyNumberFormat="0" applyBorder="0" applyAlignment="0" applyProtection="0"/>
    <xf numFmtId="0" fontId="86" fillId="37" borderId="0" applyNumberFormat="0" applyBorder="0" applyAlignment="0" applyProtection="0"/>
    <xf numFmtId="0" fontId="7" fillId="0" borderId="0"/>
    <xf numFmtId="37" fontId="87" fillId="0" borderId="0"/>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8" fillId="34" borderId="45" applyNumberFormat="0" applyAlignment="0" applyProtection="0"/>
    <xf numFmtId="0" fontId="88" fillId="34" borderId="45" applyNumberFormat="0" applyAlignment="0" applyProtection="0"/>
    <xf numFmtId="0" fontId="88" fillId="34" borderId="45" applyNumberFormat="0" applyAlignment="0" applyProtection="0"/>
    <xf numFmtId="0" fontId="88" fillId="34" borderId="45"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62" applyNumberFormat="0" applyFill="0" applyAlignment="0" applyProtection="0"/>
    <xf numFmtId="0" fontId="91" fillId="0" borderId="62" applyNumberFormat="0" applyFill="0" applyAlignment="0" applyProtection="0"/>
    <xf numFmtId="0" fontId="91" fillId="0" borderId="62" applyNumberFormat="0" applyFill="0" applyAlignment="0" applyProtection="0"/>
    <xf numFmtId="0" fontId="91" fillId="0" borderId="62" applyNumberFormat="0" applyFill="0" applyAlignment="0" applyProtection="0"/>
    <xf numFmtId="0" fontId="91" fillId="0" borderId="59" applyNumberFormat="0" applyFill="0" applyAlignment="0" applyProtection="0"/>
    <xf numFmtId="0" fontId="91" fillId="0" borderId="59" applyNumberFormat="0" applyFill="0" applyAlignment="0" applyProtection="0"/>
    <xf numFmtId="0" fontId="91" fillId="0" borderId="59" applyNumberFormat="0" applyFill="0" applyAlignment="0" applyProtection="0"/>
    <xf numFmtId="0" fontId="92" fillId="0" borderId="0"/>
    <xf numFmtId="0" fontId="93" fillId="0" borderId="0" applyNumberFormat="0" applyFill="0" applyBorder="0" applyAlignment="0" applyProtection="0"/>
    <xf numFmtId="0" fontId="38"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xf numFmtId="0" fontId="95" fillId="0" borderId="0" applyNumberFormat="0" applyFill="0" applyBorder="0" applyAlignment="0" applyProtection="0"/>
    <xf numFmtId="0" fontId="95" fillId="0" borderId="0" applyNumberFormat="0" applyFill="0" applyBorder="0" applyAlignment="0" applyProtection="0"/>
    <xf numFmtId="183" fontId="7"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2" fillId="2" borderId="66" applyNumberFormat="0" applyFont="0" applyFill="0" applyBorder="0" applyProtection="0">
      <alignment horizontal="center" wrapText="1"/>
    </xf>
    <xf numFmtId="0" fontId="22" fillId="2" borderId="66" applyNumberFormat="0" applyFont="0" applyFill="0" applyBorder="0" applyProtection="0">
      <alignment horizontal="left" wrapText="1"/>
    </xf>
    <xf numFmtId="0" fontId="22" fillId="2" borderId="0" applyNumberFormat="0" applyFont="0" applyFill="0" applyAlignment="0" applyProtection="0">
      <alignment horizontal="center" wrapText="1"/>
    </xf>
    <xf numFmtId="0" fontId="22" fillId="2" borderId="66" applyNumberFormat="0">
      <alignment horizontal="right" wrapText="1"/>
    </xf>
    <xf numFmtId="0" fontId="22" fillId="2" borderId="67" applyNumberFormat="0">
      <alignment horizontal="right" wrapText="1"/>
    </xf>
    <xf numFmtId="0" fontId="94" fillId="2" borderId="68" applyNumberFormat="0">
      <alignment horizontal="right" wrapText="1"/>
    </xf>
    <xf numFmtId="0" fontId="12" fillId="0" borderId="0" applyNumberFormat="0">
      <alignment horizontal="right" wrapText="1"/>
    </xf>
    <xf numFmtId="183" fontId="3" fillId="0" borderId="0" applyFont="0" applyFill="0" applyBorder="0" applyAlignment="0" applyProtection="0"/>
    <xf numFmtId="183" fontId="3" fillId="0" borderId="0" applyFont="0" applyFill="0" applyBorder="0" applyAlignment="0" applyProtection="0"/>
    <xf numFmtId="166" fontId="7" fillId="0" borderId="0" applyFont="0" applyFill="0" applyBorder="0" applyAlignment="0" applyProtection="0"/>
    <xf numFmtId="0" fontId="96" fillId="6" borderId="69">
      <alignment horizontal="center" vertical="center" wrapText="1"/>
    </xf>
    <xf numFmtId="3" fontId="75" fillId="0" borderId="0">
      <alignment horizontal="right"/>
    </xf>
    <xf numFmtId="184" fontId="10" fillId="2" borderId="66" applyFont="0" applyFill="0" applyBorder="0" applyAlignment="0" applyProtection="0">
      <alignment horizontal="right" wrapText="1"/>
    </xf>
    <xf numFmtId="0" fontId="22" fillId="2" borderId="0" applyNumberFormat="0">
      <alignment horizontal="left" wrapText="1" indent="1"/>
    </xf>
    <xf numFmtId="169" fontId="15" fillId="2" borderId="66">
      <alignment horizontal="right" wrapText="1"/>
    </xf>
    <xf numFmtId="0" fontId="22" fillId="2" borderId="66">
      <alignment horizontal="center" wrapText="1"/>
    </xf>
    <xf numFmtId="0" fontId="15" fillId="2" borderId="0" applyNumberFormat="0">
      <alignment horizontal="left" indent="1"/>
    </xf>
    <xf numFmtId="0" fontId="15" fillId="2" borderId="0" applyNumberFormat="0">
      <alignment horizontal="left" indent="1"/>
    </xf>
    <xf numFmtId="0" fontId="15" fillId="2" borderId="66" applyNumberFormat="0">
      <alignment horizontal="left" indent="2"/>
    </xf>
    <xf numFmtId="0" fontId="15" fillId="2" borderId="66" applyNumberFormat="0">
      <alignment horizontal="left" indent="3"/>
    </xf>
    <xf numFmtId="41" fontId="22" fillId="2" borderId="70">
      <alignment horizontal="right" wrapText="1"/>
    </xf>
    <xf numFmtId="0" fontId="22" fillId="2" borderId="70" applyNumberFormat="0">
      <alignment horizontal="left" indent="1"/>
    </xf>
    <xf numFmtId="0" fontId="10" fillId="45" borderId="66" applyNumberFormat="0" applyFont="0" applyBorder="0" applyAlignment="0" applyProtection="0">
      <alignment horizontal="right" wrapText="1"/>
    </xf>
    <xf numFmtId="0" fontId="22" fillId="2" borderId="71" applyNumberFormat="0" applyFont="0" applyFill="0" applyAlignment="0" applyProtection="0">
      <alignment horizontal="center" wrapText="1"/>
    </xf>
    <xf numFmtId="0" fontId="10" fillId="46" borderId="66" applyNumberFormat="0" applyFont="0" applyBorder="0" applyAlignment="0" applyProtection="0">
      <alignment horizontal="right" wrapText="1"/>
    </xf>
    <xf numFmtId="181" fontId="7" fillId="0" borderId="0" applyFont="0" applyFill="0" applyBorder="0" applyAlignment="0" applyProtection="0"/>
    <xf numFmtId="0" fontId="10" fillId="2" borderId="72" applyNumberFormat="0" applyFont="0" applyFill="0" applyAlignment="0" applyProtection="0">
      <alignment horizontal="right" wrapText="1"/>
    </xf>
    <xf numFmtId="0" fontId="97" fillId="2" borderId="66" applyNumberFormat="0" applyFill="0" applyBorder="0" applyAlignment="0" applyProtection="0">
      <alignment horizontal="center" wrapText="1"/>
    </xf>
    <xf numFmtId="41" fontId="24" fillId="2" borderId="66" applyNumberFormat="0">
      <alignment horizontal="right"/>
    </xf>
    <xf numFmtId="0" fontId="24" fillId="2" borderId="66" applyNumberFormat="0">
      <alignment horizontal="left" wrapText="1" indent="1"/>
    </xf>
    <xf numFmtId="0" fontId="97" fillId="2" borderId="73" applyNumberFormat="0"/>
    <xf numFmtId="41" fontId="98" fillId="2" borderId="74">
      <alignment horizontal="right"/>
    </xf>
    <xf numFmtId="0" fontId="98" fillId="2" borderId="74">
      <alignment horizontal="left"/>
    </xf>
    <xf numFmtId="0" fontId="22" fillId="2" borderId="66" applyNumberFormat="0">
      <alignment horizontal="right"/>
    </xf>
    <xf numFmtId="0" fontId="22" fillId="2" borderId="66" applyNumberFormat="0">
      <alignment horizontal="left"/>
    </xf>
    <xf numFmtId="41" fontId="24" fillId="2" borderId="70" applyNumberFormat="0">
      <alignment horizontal="right"/>
    </xf>
    <xf numFmtId="0" fontId="24" fillId="2" borderId="70" applyNumberFormat="0">
      <alignment horizontal="left" indent="1"/>
    </xf>
    <xf numFmtId="41" fontId="94" fillId="2" borderId="70" applyNumberFormat="0">
      <alignment horizontal="right"/>
    </xf>
    <xf numFmtId="0" fontId="94" fillId="2" borderId="70" applyNumberFormat="0">
      <alignment horizontal="left"/>
    </xf>
    <xf numFmtId="0" fontId="22" fillId="2" borderId="70">
      <alignment horizontal="left" wrapText="1"/>
    </xf>
    <xf numFmtId="0" fontId="96" fillId="6" borderId="71">
      <alignment horizontal="center" wrapText="1"/>
    </xf>
    <xf numFmtId="185" fontId="22" fillId="2" borderId="66" applyFont="0" applyFill="0" applyBorder="0" applyAlignment="0" applyProtection="0">
      <alignment horizontal="right" wrapText="1"/>
    </xf>
    <xf numFmtId="0" fontId="3" fillId="0" borderId="0"/>
    <xf numFmtId="0" fontId="3" fillId="0" borderId="0"/>
    <xf numFmtId="0" fontId="7" fillId="0" borderId="0"/>
    <xf numFmtId="0" fontId="3" fillId="0" borderId="0"/>
    <xf numFmtId="0" fontId="7" fillId="0" borderId="0"/>
    <xf numFmtId="0" fontId="7" fillId="0" borderId="0"/>
    <xf numFmtId="0" fontId="11" fillId="0" borderId="0">
      <protection locked="0"/>
    </xf>
    <xf numFmtId="0" fontId="3"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7" fillId="0" borderId="0"/>
    <xf numFmtId="0" fontId="3" fillId="0" borderId="0"/>
    <xf numFmtId="41" fontId="22" fillId="2" borderId="66">
      <alignment horizontal="right"/>
    </xf>
    <xf numFmtId="0" fontId="22" fillId="2" borderId="66" applyNumberFormat="0">
      <alignment horizontal="left" indent="1"/>
    </xf>
    <xf numFmtId="0" fontId="22" fillId="2" borderId="68">
      <alignment horizontal="left" indent="1"/>
    </xf>
    <xf numFmtId="40" fontId="99" fillId="9" borderId="0">
      <alignment horizontal="right"/>
    </xf>
    <xf numFmtId="0" fontId="100" fillId="9" borderId="0">
      <alignment horizontal="right"/>
    </xf>
    <xf numFmtId="0" fontId="101" fillId="9" borderId="16"/>
    <xf numFmtId="0" fontId="101" fillId="0" borderId="0" applyBorder="0">
      <alignment horizontal="centerContinuous"/>
    </xf>
    <xf numFmtId="0" fontId="102" fillId="0" borderId="0" applyBorder="0">
      <alignment horizontal="centerContinuous"/>
    </xf>
    <xf numFmtId="0" fontId="22" fillId="47" borderId="66">
      <alignment horizontal="center" wrapText="1"/>
    </xf>
    <xf numFmtId="0" fontId="22" fillId="48" borderId="66" applyNumberFormat="0" applyFont="0" applyBorder="0" applyAlignment="0" applyProtection="0">
      <alignment horizontal="center" wrapText="1"/>
    </xf>
    <xf numFmtId="4" fontId="22" fillId="2" borderId="66" applyFont="0" applyFill="0" applyAlignment="0" applyProtection="0">
      <alignment horizontal="center" wrapText="1"/>
    </xf>
    <xf numFmtId="0" fontId="98" fillId="0" borderId="75" applyNumberFormat="0">
      <alignment horizontal="left"/>
    </xf>
    <xf numFmtId="0" fontId="75" fillId="2" borderId="0" applyNumberFormat="0">
      <alignment horizontal="left" vertical="top" wrapText="1"/>
    </xf>
    <xf numFmtId="0" fontId="10" fillId="0" borderId="76" applyNumberFormat="0">
      <alignment horizontal="left" vertical="top" wrapText="1"/>
    </xf>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37" fontId="22" fillId="48" borderId="66">
      <alignment horizontal="right" vertical="center" wrapText="1"/>
    </xf>
    <xf numFmtId="0" fontId="3" fillId="0" borderId="0" applyNumberFormat="0" applyFont="0" applyFill="0" applyBorder="0" applyProtection="0">
      <alignment horizontal="right"/>
    </xf>
    <xf numFmtId="0" fontId="96" fillId="2" borderId="0">
      <alignment horizontal="center" wrapText="1"/>
    </xf>
    <xf numFmtId="0" fontId="44" fillId="0" borderId="0" applyNumberFormat="0" applyFill="0" applyBorder="0" applyAlignment="0" applyProtection="0"/>
    <xf numFmtId="43" fontId="35" fillId="0" borderId="0" applyFont="0" applyFill="0" applyBorder="0" applyAlignment="0" applyProtection="0"/>
    <xf numFmtId="164" fontId="7" fillId="0" borderId="0" applyFont="0" applyFill="0" applyBorder="0" applyAlignment="0" applyProtection="0"/>
    <xf numFmtId="0" fontId="103" fillId="0" borderId="0">
      <alignment vertical="center"/>
    </xf>
    <xf numFmtId="0" fontId="2" fillId="0" borderId="0"/>
    <xf numFmtId="0" fontId="2" fillId="0" borderId="0"/>
    <xf numFmtId="0" fontId="7" fillId="0" borderId="0"/>
    <xf numFmtId="0" fontId="103" fillId="0" borderId="0">
      <alignment vertical="center"/>
    </xf>
    <xf numFmtId="0" fontId="1" fillId="0" borderId="0"/>
  </cellStyleXfs>
  <cellXfs count="902">
    <xf numFmtId="0" fontId="0" fillId="0" borderId="0" xfId="0"/>
    <xf numFmtId="0" fontId="15" fillId="0" borderId="0" xfId="8" applyFont="1" applyAlignment="1">
      <alignment vertical="top"/>
    </xf>
    <xf numFmtId="175" fontId="17" fillId="3" borderId="42" xfId="7" applyNumberFormat="1" applyFont="1" applyFill="1" applyBorder="1" applyProtection="1">
      <protection locked="0"/>
    </xf>
    <xf numFmtId="175" fontId="17" fillId="3" borderId="41" xfId="7" applyNumberFormat="1" applyFont="1" applyFill="1" applyBorder="1" applyProtection="1">
      <protection locked="0"/>
    </xf>
    <xf numFmtId="175" fontId="17" fillId="8" borderId="43" xfId="7" applyNumberFormat="1" applyFont="1" applyFill="1" applyBorder="1" applyProtection="1">
      <protection locked="0"/>
    </xf>
    <xf numFmtId="0" fontId="13" fillId="5" borderId="1" xfId="3" applyFont="1" applyFill="1" applyBorder="1"/>
    <xf numFmtId="0" fontId="18" fillId="0" borderId="10" xfId="3" applyFont="1" applyFill="1" applyBorder="1"/>
    <xf numFmtId="3" fontId="20" fillId="0" borderId="8" xfId="0" applyNumberFormat="1" applyFont="1" applyFill="1" applyBorder="1" applyAlignment="1">
      <alignment horizontal="right" vertical="center"/>
    </xf>
    <xf numFmtId="3" fontId="15" fillId="0" borderId="7" xfId="0" applyNumberFormat="1" applyFont="1" applyFill="1" applyBorder="1"/>
    <xf numFmtId="3" fontId="15" fillId="0" borderId="7" xfId="2" applyNumberFormat="1" applyFont="1" applyFill="1" applyBorder="1"/>
    <xf numFmtId="0" fontId="15" fillId="0" borderId="4" xfId="3" applyFont="1" applyFill="1" applyBorder="1"/>
    <xf numFmtId="0" fontId="15" fillId="5" borderId="4" xfId="3" applyFont="1" applyFill="1" applyBorder="1"/>
    <xf numFmtId="0" fontId="18" fillId="0" borderId="1" xfId="3" applyFont="1" applyFill="1" applyBorder="1"/>
    <xf numFmtId="0" fontId="22" fillId="0" borderId="7" xfId="3" applyFont="1" applyFill="1" applyBorder="1"/>
    <xf numFmtId="3" fontId="15" fillId="0" borderId="12" xfId="0" applyNumberFormat="1" applyFont="1" applyFill="1" applyBorder="1"/>
    <xf numFmtId="3" fontId="22" fillId="0" borderId="7" xfId="0" applyNumberFormat="1" applyFont="1" applyFill="1" applyBorder="1"/>
    <xf numFmtId="37" fontId="22" fillId="0" borderId="7" xfId="3" applyNumberFormat="1" applyFont="1" applyFill="1" applyBorder="1"/>
    <xf numFmtId="3" fontId="22" fillId="0" borderId="1" xfId="0" applyNumberFormat="1" applyFont="1" applyFill="1" applyBorder="1"/>
    <xf numFmtId="3" fontId="15" fillId="0" borderId="1" xfId="0" applyNumberFormat="1" applyFont="1" applyFill="1" applyBorder="1"/>
    <xf numFmtId="3" fontId="15" fillId="0" borderId="24" xfId="0" applyNumberFormat="1" applyFont="1" applyFill="1" applyBorder="1"/>
    <xf numFmtId="3" fontId="15" fillId="0" borderId="27" xfId="0" applyNumberFormat="1" applyFont="1" applyFill="1" applyBorder="1" applyAlignment="1">
      <alignment horizontal="left" indent="2"/>
    </xf>
    <xf numFmtId="3" fontId="22" fillId="0" borderId="4" xfId="0" applyNumberFormat="1" applyFont="1" applyFill="1" applyBorder="1"/>
    <xf numFmtId="3" fontId="22" fillId="0" borderId="36" xfId="0" applyNumberFormat="1" applyFont="1" applyFill="1" applyBorder="1"/>
    <xf numFmtId="3" fontId="22" fillId="0" borderId="0" xfId="0" applyNumberFormat="1" applyFont="1" applyFill="1" applyBorder="1"/>
    <xf numFmtId="0" fontId="15" fillId="0" borderId="1" xfId="3" applyFont="1" applyFill="1" applyBorder="1"/>
    <xf numFmtId="3" fontId="22" fillId="0" borderId="10" xfId="2" applyNumberFormat="1" applyFont="1" applyFill="1" applyBorder="1"/>
    <xf numFmtId="3" fontId="15" fillId="0" borderId="4" xfId="0" applyNumberFormat="1" applyFont="1" applyFill="1" applyBorder="1"/>
    <xf numFmtId="0" fontId="15" fillId="0" borderId="0" xfId="3" applyFont="1" applyFill="1"/>
    <xf numFmtId="0" fontId="20" fillId="0" borderId="2" xfId="3" applyFont="1" applyFill="1" applyBorder="1" applyAlignment="1">
      <alignment horizontal="right"/>
    </xf>
    <xf numFmtId="3" fontId="13" fillId="5" borderId="23" xfId="0" applyNumberFormat="1" applyFont="1" applyFill="1" applyBorder="1"/>
    <xf numFmtId="37" fontId="23" fillId="5" borderId="24" xfId="3" applyNumberFormat="1" applyFont="1" applyFill="1" applyBorder="1"/>
    <xf numFmtId="0" fontId="22" fillId="0" borderId="24" xfId="3" applyFont="1" applyFill="1" applyBorder="1"/>
    <xf numFmtId="3" fontId="15" fillId="0" borderId="24" xfId="2" applyNumberFormat="1" applyFont="1" applyFill="1" applyBorder="1"/>
    <xf numFmtId="0" fontId="22" fillId="0" borderId="30" xfId="3" applyFont="1" applyFill="1" applyBorder="1"/>
    <xf numFmtId="0" fontId="15" fillId="0" borderId="24" xfId="3" applyFont="1" applyFill="1" applyBorder="1"/>
    <xf numFmtId="3" fontId="15" fillId="0" borderId="25" xfId="2" applyNumberFormat="1" applyFont="1" applyFill="1" applyBorder="1"/>
    <xf numFmtId="37" fontId="22" fillId="0" borderId="24" xfId="3" applyNumberFormat="1" applyFont="1" applyFill="1" applyBorder="1"/>
    <xf numFmtId="3" fontId="15" fillId="0" borderId="25" xfId="0" applyNumberFormat="1" applyFont="1" applyFill="1" applyBorder="1"/>
    <xf numFmtId="3" fontId="22" fillId="0" borderId="26" xfId="0" applyNumberFormat="1" applyFont="1" applyFill="1" applyBorder="1"/>
    <xf numFmtId="3" fontId="22" fillId="0" borderId="24" xfId="0" applyNumberFormat="1" applyFont="1" applyFill="1" applyBorder="1"/>
    <xf numFmtId="37" fontId="15" fillId="0" borderId="0" xfId="3" applyNumberFormat="1" applyFont="1" applyFill="1" applyBorder="1"/>
    <xf numFmtId="3" fontId="15" fillId="0" borderId="0" xfId="0" applyNumberFormat="1" applyFont="1" applyFill="1" applyBorder="1"/>
    <xf numFmtId="0" fontId="13" fillId="5" borderId="39" xfId="3" applyFont="1" applyFill="1" applyBorder="1"/>
    <xf numFmtId="0" fontId="13" fillId="5" borderId="27" xfId="3" applyFont="1" applyFill="1" applyBorder="1"/>
    <xf numFmtId="37" fontId="22" fillId="0" borderId="39" xfId="3" applyNumberFormat="1" applyFont="1" applyFill="1" applyBorder="1"/>
    <xf numFmtId="37" fontId="22" fillId="0" borderId="27" xfId="3" applyNumberFormat="1" applyFont="1" applyFill="1" applyBorder="1"/>
    <xf numFmtId="3" fontId="15" fillId="0" borderId="0" xfId="0" applyNumberFormat="1" applyFont="1" applyFill="1"/>
    <xf numFmtId="37" fontId="15" fillId="0" borderId="0" xfId="3" applyNumberFormat="1" applyFont="1" applyFill="1"/>
    <xf numFmtId="37" fontId="23" fillId="5" borderId="0" xfId="3" applyNumberFormat="1" applyFont="1" applyFill="1" applyBorder="1"/>
    <xf numFmtId="37" fontId="23" fillId="5" borderId="0" xfId="3" applyNumberFormat="1" applyFont="1" applyFill="1" applyBorder="1" applyAlignment="1">
      <alignment horizontal="right"/>
    </xf>
    <xf numFmtId="37" fontId="23" fillId="5" borderId="11" xfId="3" applyNumberFormat="1" applyFont="1" applyFill="1" applyBorder="1" applyAlignment="1">
      <alignment horizontal="right"/>
    </xf>
    <xf numFmtId="37" fontId="23" fillId="5" borderId="29" xfId="3" applyNumberFormat="1" applyFont="1" applyFill="1" applyBorder="1" applyAlignment="1">
      <alignment horizontal="right"/>
    </xf>
    <xf numFmtId="37" fontId="15" fillId="5" borderId="24" xfId="3" applyNumberFormat="1" applyFont="1" applyFill="1" applyBorder="1"/>
    <xf numFmtId="0" fontId="15" fillId="0" borderId="2" xfId="3" applyFont="1" applyFill="1" applyBorder="1"/>
    <xf numFmtId="37" fontId="15" fillId="5" borderId="11" xfId="3" applyNumberFormat="1" applyFont="1" applyFill="1" applyBorder="1"/>
    <xf numFmtId="37" fontId="15" fillId="5" borderId="11" xfId="3" applyNumberFormat="1" applyFont="1" applyFill="1" applyBorder="1" applyAlignment="1">
      <alignment horizontal="right"/>
    </xf>
    <xf numFmtId="3" fontId="13" fillId="5" borderId="1" xfId="0" applyNumberFormat="1" applyFont="1" applyFill="1" applyBorder="1"/>
    <xf numFmtId="3" fontId="15" fillId="5" borderId="4" xfId="0" applyNumberFormat="1" applyFont="1" applyFill="1" applyBorder="1"/>
    <xf numFmtId="3" fontId="15" fillId="0" borderId="7" xfId="2" applyNumberFormat="1" applyFont="1" applyFill="1" applyBorder="1" applyAlignment="1">
      <alignment horizontal="left"/>
    </xf>
    <xf numFmtId="3" fontId="22" fillId="0" borderId="21" xfId="0" applyNumberFormat="1" applyFont="1" applyFill="1" applyBorder="1"/>
    <xf numFmtId="0" fontId="15" fillId="0" borderId="7" xfId="3" applyFont="1" applyFill="1" applyBorder="1"/>
    <xf numFmtId="3" fontId="22" fillId="0" borderId="12" xfId="0" applyNumberFormat="1" applyFont="1" applyFill="1" applyBorder="1"/>
    <xf numFmtId="3" fontId="22" fillId="0" borderId="2" xfId="0" applyNumberFormat="1" applyFont="1" applyFill="1" applyBorder="1"/>
    <xf numFmtId="3" fontId="22" fillId="0" borderId="18" xfId="2" applyNumberFormat="1" applyFont="1" applyFill="1" applyBorder="1" applyAlignment="1">
      <alignment horizontal="left"/>
    </xf>
    <xf numFmtId="3" fontId="15" fillId="0" borderId="4" xfId="2" applyNumberFormat="1" applyFont="1" applyFill="1" applyBorder="1"/>
    <xf numFmtId="3" fontId="15" fillId="0" borderId="12" xfId="2" applyNumberFormat="1" applyFont="1" applyFill="1" applyBorder="1"/>
    <xf numFmtId="3" fontId="22" fillId="0" borderId="7" xfId="2" applyNumberFormat="1" applyFont="1" applyFill="1" applyBorder="1" applyAlignment="1">
      <alignment horizontal="left"/>
    </xf>
    <xf numFmtId="0" fontId="13" fillId="5" borderId="1" xfId="0" applyFont="1" applyFill="1" applyBorder="1"/>
    <xf numFmtId="0" fontId="18" fillId="5" borderId="4" xfId="0" applyFont="1" applyFill="1" applyBorder="1" applyAlignment="1" applyProtection="1">
      <alignment horizontal="left"/>
    </xf>
    <xf numFmtId="0" fontId="15" fillId="0" borderId="1" xfId="0" applyFont="1" applyFill="1" applyBorder="1" applyAlignment="1" applyProtection="1">
      <alignment vertical="top"/>
    </xf>
    <xf numFmtId="0" fontId="15" fillId="0" borderId="7" xfId="0" applyFont="1" applyFill="1" applyBorder="1" applyAlignment="1" applyProtection="1">
      <alignment vertical="top"/>
    </xf>
    <xf numFmtId="0" fontId="22" fillId="0" borderId="0" xfId="0" applyFont="1" applyFill="1" applyBorder="1" applyAlignment="1" applyProtection="1"/>
    <xf numFmtId="0" fontId="13" fillId="5" borderId="1" xfId="0" applyFont="1" applyFill="1" applyBorder="1" applyAlignment="1" applyProtection="1">
      <alignment horizontal="left" vertical="top"/>
    </xf>
    <xf numFmtId="0" fontId="15" fillId="5" borderId="7" xfId="0" applyFont="1" applyFill="1" applyBorder="1"/>
    <xf numFmtId="0" fontId="18" fillId="5" borderId="4" xfId="0" applyFont="1" applyFill="1" applyBorder="1" applyAlignment="1" applyProtection="1">
      <alignment horizontal="left" vertical="top"/>
    </xf>
    <xf numFmtId="0" fontId="16" fillId="0" borderId="0" xfId="0" applyFont="1" applyFill="1"/>
    <xf numFmtId="0" fontId="13" fillId="5" borderId="1" xfId="0" applyFont="1" applyFill="1" applyBorder="1" applyAlignment="1" applyProtection="1">
      <alignment vertical="top"/>
    </xf>
    <xf numFmtId="0" fontId="15" fillId="5" borderId="7" xfId="0" applyFont="1" applyFill="1" applyBorder="1" applyAlignment="1" applyProtection="1">
      <alignment horizontal="left" vertical="top" wrapText="1"/>
    </xf>
    <xf numFmtId="0" fontId="15" fillId="5" borderId="4" xfId="0" applyFont="1" applyFill="1" applyBorder="1" applyAlignment="1" applyProtection="1">
      <alignment horizontal="left" vertical="top" wrapText="1"/>
    </xf>
    <xf numFmtId="0" fontId="15" fillId="5" borderId="1" xfId="0" applyFont="1" applyFill="1" applyBorder="1" applyAlignment="1" applyProtection="1">
      <alignment horizontal="left" vertical="top" wrapText="1"/>
    </xf>
    <xf numFmtId="0" fontId="15" fillId="5" borderId="5" xfId="0" applyFont="1" applyFill="1" applyBorder="1" applyAlignment="1">
      <alignment horizontal="center" vertical="top" wrapText="1"/>
    </xf>
    <xf numFmtId="0" fontId="15" fillId="5" borderId="6" xfId="0" applyFont="1" applyFill="1" applyBorder="1" applyAlignment="1">
      <alignment horizontal="center" vertical="top" wrapText="1"/>
    </xf>
    <xf numFmtId="37" fontId="22" fillId="0" borderId="0" xfId="3" applyNumberFormat="1" applyFont="1" applyFill="1" applyBorder="1" applyAlignment="1">
      <alignment horizontal="left"/>
    </xf>
    <xf numFmtId="0" fontId="19" fillId="0" borderId="0" xfId="0" applyFont="1" applyFill="1"/>
    <xf numFmtId="0" fontId="15" fillId="0" borderId="0" xfId="0" applyFont="1" applyFill="1"/>
    <xf numFmtId="37" fontId="15" fillId="0" borderId="0" xfId="3" quotePrefix="1" applyNumberFormat="1" applyFont="1" applyFill="1" applyBorder="1" applyAlignment="1">
      <alignment horizontal="left"/>
    </xf>
    <xf numFmtId="0" fontId="15" fillId="0" borderId="0" xfId="3" applyFont="1" applyFill="1" applyAlignment="1">
      <alignment vertical="top"/>
    </xf>
    <xf numFmtId="0" fontId="20" fillId="0" borderId="0" xfId="3" applyFont="1" applyFill="1" applyAlignment="1">
      <alignment horizontal="right"/>
    </xf>
    <xf numFmtId="0" fontId="15" fillId="0" borderId="0" xfId="3" applyFont="1" applyFill="1" applyAlignment="1">
      <alignment horizontal="right"/>
    </xf>
    <xf numFmtId="0" fontId="13" fillId="0" borderId="2" xfId="3" applyFont="1" applyFill="1" applyBorder="1"/>
    <xf numFmtId="3" fontId="15" fillId="0" borderId="1" xfId="2" applyNumberFormat="1" applyFont="1" applyFill="1" applyBorder="1"/>
    <xf numFmtId="37" fontId="23" fillId="5" borderId="28" xfId="3" applyNumberFormat="1" applyFont="1" applyFill="1" applyBorder="1" applyAlignment="1">
      <alignment horizontal="right"/>
    </xf>
    <xf numFmtId="0" fontId="20" fillId="5" borderId="2" xfId="3" applyFont="1" applyFill="1" applyBorder="1" applyAlignment="1">
      <alignment horizontal="right"/>
    </xf>
    <xf numFmtId="22" fontId="22" fillId="5" borderId="2" xfId="3" applyNumberFormat="1" applyFont="1" applyFill="1" applyBorder="1" applyAlignment="1">
      <alignment horizontal="right"/>
    </xf>
    <xf numFmtId="22" fontId="22" fillId="5" borderId="3" xfId="3" applyNumberFormat="1" applyFont="1" applyFill="1" applyBorder="1" applyAlignment="1">
      <alignment horizontal="right"/>
    </xf>
    <xf numFmtId="0" fontId="15" fillId="0" borderId="0" xfId="3" applyFont="1" applyFill="1" applyBorder="1"/>
    <xf numFmtId="3" fontId="20" fillId="5" borderId="5" xfId="0" applyNumberFormat="1" applyFont="1" applyFill="1" applyBorder="1" applyAlignment="1">
      <alignment horizontal="right"/>
    </xf>
    <xf numFmtId="0" fontId="23" fillId="5" borderId="5" xfId="3" applyFont="1" applyFill="1" applyBorder="1" applyAlignment="1">
      <alignment horizontal="left"/>
    </xf>
    <xf numFmtId="0" fontId="15" fillId="5" borderId="5" xfId="3" applyFont="1" applyFill="1" applyBorder="1"/>
    <xf numFmtId="0" fontId="15" fillId="5" borderId="6" xfId="3" applyFont="1" applyFill="1" applyBorder="1"/>
    <xf numFmtId="1" fontId="15" fillId="5" borderId="8" xfId="0" quotePrefix="1" applyNumberFormat="1" applyFont="1" applyFill="1" applyBorder="1" applyAlignment="1">
      <alignment horizontal="right" vertical="center" wrapText="1"/>
    </xf>
    <xf numFmtId="1" fontId="15" fillId="0" borderId="8" xfId="0" quotePrefix="1" applyNumberFormat="1" applyFont="1" applyFill="1" applyBorder="1" applyAlignment="1">
      <alignment horizontal="right" vertical="center" wrapText="1"/>
    </xf>
    <xf numFmtId="1" fontId="15" fillId="0" borderId="9" xfId="0" quotePrefix="1" applyNumberFormat="1" applyFont="1" applyFill="1" applyBorder="1" applyAlignment="1">
      <alignment horizontal="right" vertical="center" wrapText="1"/>
    </xf>
    <xf numFmtId="1" fontId="15" fillId="0" borderId="0" xfId="0" quotePrefix="1" applyNumberFormat="1" applyFont="1" applyFill="1" applyBorder="1" applyAlignment="1">
      <alignment horizontal="right" vertical="center" wrapText="1"/>
    </xf>
    <xf numFmtId="167" fontId="20" fillId="0" borderId="0" xfId="4" applyNumberFormat="1" applyFont="1" applyFill="1" applyBorder="1" applyAlignment="1">
      <alignment horizontal="right"/>
    </xf>
    <xf numFmtId="1" fontId="15" fillId="5" borderId="0" xfId="0" quotePrefix="1" applyNumberFormat="1" applyFont="1" applyFill="1" applyBorder="1" applyAlignment="1">
      <alignment horizontal="right"/>
    </xf>
    <xf numFmtId="1" fontId="15" fillId="0" borderId="0" xfId="0" quotePrefix="1" applyNumberFormat="1" applyFont="1" applyFill="1" applyBorder="1" applyAlignment="1">
      <alignment horizontal="right"/>
    </xf>
    <xf numFmtId="0" fontId="15" fillId="0" borderId="11" xfId="3" applyFont="1" applyFill="1" applyBorder="1" applyAlignment="1">
      <alignment horizontal="right"/>
    </xf>
    <xf numFmtId="0" fontId="15" fillId="0" borderId="0" xfId="3" applyFont="1" applyFill="1" applyBorder="1" applyAlignment="1">
      <alignment horizontal="right" wrapText="1"/>
    </xf>
    <xf numFmtId="176" fontId="26" fillId="0" borderId="0" xfId="4" applyNumberFormat="1" applyFont="1" applyFill="1" applyBorder="1" applyAlignment="1">
      <alignment horizontal="right"/>
    </xf>
    <xf numFmtId="176" fontId="26" fillId="0" borderId="11" xfId="4" applyNumberFormat="1" applyFont="1" applyFill="1" applyBorder="1" applyAlignment="1">
      <alignment horizontal="right"/>
    </xf>
    <xf numFmtId="3" fontId="20" fillId="0" borderId="0" xfId="0" applyNumberFormat="1" applyFont="1" applyFill="1" applyBorder="1" applyAlignment="1">
      <alignment horizontal="right"/>
    </xf>
    <xf numFmtId="171" fontId="15" fillId="0" borderId="0" xfId="0" quotePrefix="1" applyNumberFormat="1" applyFont="1" applyFill="1" applyBorder="1" applyAlignment="1">
      <alignment horizontal="right"/>
    </xf>
    <xf numFmtId="171" fontId="26" fillId="0" borderId="0" xfId="4" applyNumberFormat="1" applyFont="1" applyFill="1" applyBorder="1" applyAlignment="1">
      <alignment horizontal="right"/>
    </xf>
    <xf numFmtId="171" fontId="15" fillId="0" borderId="11" xfId="3" applyNumberFormat="1" applyFont="1" applyFill="1" applyBorder="1" applyAlignment="1">
      <alignment horizontal="right"/>
    </xf>
    <xf numFmtId="0" fontId="22" fillId="0" borderId="0" xfId="3" applyFont="1" applyFill="1" applyBorder="1"/>
    <xf numFmtId="171" fontId="26" fillId="0" borderId="11" xfId="4" applyNumberFormat="1" applyFont="1" applyFill="1" applyBorder="1" applyAlignment="1">
      <alignment horizontal="right"/>
    </xf>
    <xf numFmtId="171" fontId="26" fillId="0" borderId="11" xfId="4" applyNumberFormat="1" applyFont="1" applyFill="1" applyBorder="1" applyAlignment="1">
      <alignment horizontal="center" vertical="center"/>
    </xf>
    <xf numFmtId="0" fontId="20" fillId="0" borderId="0" xfId="3" applyFont="1" applyFill="1" applyBorder="1" applyAlignment="1">
      <alignment horizontal="right"/>
    </xf>
    <xf numFmtId="167" fontId="15" fillId="5" borderId="0" xfId="0" applyNumberFormat="1" applyFont="1" applyFill="1" applyBorder="1" applyAlignment="1">
      <alignment horizontal="right"/>
    </xf>
    <xf numFmtId="167" fontId="15" fillId="0" borderId="0" xfId="0" applyNumberFormat="1" applyFont="1" applyFill="1" applyBorder="1" applyAlignment="1">
      <alignment horizontal="right"/>
    </xf>
    <xf numFmtId="167" fontId="26" fillId="0" borderId="0" xfId="4" applyNumberFormat="1" applyFont="1" applyFill="1" applyBorder="1" applyAlignment="1">
      <alignment horizontal="right"/>
    </xf>
    <xf numFmtId="167" fontId="26" fillId="0" borderId="11" xfId="4" applyNumberFormat="1" applyFont="1" applyFill="1" applyBorder="1" applyAlignment="1">
      <alignment horizontal="right"/>
    </xf>
    <xf numFmtId="167" fontId="20" fillId="0" borderId="5" xfId="3" applyNumberFormat="1" applyFont="1" applyFill="1" applyBorder="1" applyAlignment="1">
      <alignment horizontal="right"/>
    </xf>
    <xf numFmtId="176" fontId="26" fillId="0" borderId="5" xfId="4" applyNumberFormat="1" applyFont="1" applyFill="1" applyBorder="1" applyAlignment="1">
      <alignment horizontal="right"/>
    </xf>
    <xf numFmtId="176" fontId="26" fillId="0" borderId="6" xfId="4" applyNumberFormat="1" applyFont="1" applyFill="1" applyBorder="1" applyAlignment="1">
      <alignment horizontal="right"/>
    </xf>
    <xf numFmtId="175" fontId="17" fillId="7" borderId="41" xfId="7" applyNumberFormat="1" applyFont="1" applyFill="1" applyBorder="1" applyProtection="1">
      <protection locked="0"/>
    </xf>
    <xf numFmtId="175" fontId="17" fillId="7" borderId="43" xfId="7" applyNumberFormat="1" applyFont="1" applyFill="1" applyBorder="1" applyProtection="1">
      <protection locked="0"/>
    </xf>
    <xf numFmtId="0" fontId="27" fillId="5" borderId="2" xfId="3" applyFont="1" applyFill="1" applyBorder="1" applyAlignment="1">
      <alignment horizontal="right"/>
    </xf>
    <xf numFmtId="0" fontId="22" fillId="5" borderId="2" xfId="3" applyFont="1" applyFill="1" applyBorder="1" applyAlignment="1">
      <alignment horizontal="left"/>
    </xf>
    <xf numFmtId="0" fontId="15" fillId="0" borderId="0" xfId="3" applyFont="1" applyFill="1" applyAlignment="1">
      <alignment horizontal="center"/>
    </xf>
    <xf numFmtId="0" fontId="20" fillId="5" borderId="5" xfId="3" applyFont="1" applyFill="1" applyBorder="1" applyAlignment="1">
      <alignment horizontal="right"/>
    </xf>
    <xf numFmtId="3" fontId="23" fillId="5" borderId="5" xfId="0" applyNumberFormat="1" applyFont="1" applyFill="1" applyBorder="1"/>
    <xf numFmtId="3" fontId="23" fillId="5" borderId="6" xfId="0" applyNumberFormat="1" applyFont="1" applyFill="1" applyBorder="1"/>
    <xf numFmtId="1" fontId="15" fillId="0" borderId="2" xfId="0" applyNumberFormat="1" applyFont="1" applyFill="1" applyBorder="1" applyAlignment="1">
      <alignment horizontal="right" vertical="center" wrapText="1"/>
    </xf>
    <xf numFmtId="1" fontId="15" fillId="0" borderId="8" xfId="0" applyNumberFormat="1" applyFont="1" applyFill="1" applyBorder="1" applyAlignment="1">
      <alignment horizontal="right" vertical="center" wrapText="1"/>
    </xf>
    <xf numFmtId="3" fontId="15" fillId="0" borderId="3" xfId="0" applyNumberFormat="1" applyFont="1" applyFill="1" applyBorder="1" applyAlignment="1">
      <alignment horizontal="right"/>
    </xf>
    <xf numFmtId="0" fontId="15" fillId="0" borderId="8" xfId="3" applyFont="1" applyFill="1" applyBorder="1" applyAlignment="1">
      <alignment horizontal="right"/>
    </xf>
    <xf numFmtId="3" fontId="15" fillId="0" borderId="9" xfId="0" applyNumberFormat="1" applyFont="1" applyFill="1" applyBorder="1" applyAlignment="1">
      <alignment horizontal="right"/>
    </xf>
    <xf numFmtId="167" fontId="20" fillId="0" borderId="2" xfId="4" applyNumberFormat="1" applyFont="1" applyFill="1" applyBorder="1" applyAlignment="1">
      <alignment horizontal="right"/>
    </xf>
    <xf numFmtId="0" fontId="15" fillId="5" borderId="2" xfId="3" quotePrefix="1" applyFont="1" applyFill="1" applyBorder="1" applyAlignment="1">
      <alignment horizontal="right"/>
    </xf>
    <xf numFmtId="0" fontId="15" fillId="0" borderId="2" xfId="3" quotePrefix="1" applyFont="1" applyFill="1" applyBorder="1" applyAlignment="1">
      <alignment horizontal="right"/>
    </xf>
    <xf numFmtId="3" fontId="15" fillId="0" borderId="2" xfId="0" applyNumberFormat="1" applyFont="1" applyFill="1" applyBorder="1" applyAlignment="1">
      <alignment horizontal="right"/>
    </xf>
    <xf numFmtId="0" fontId="15" fillId="0" borderId="0" xfId="3" quotePrefix="1" applyFont="1" applyFill="1" applyBorder="1" applyAlignment="1">
      <alignment horizontal="right"/>
    </xf>
    <xf numFmtId="0" fontId="27" fillId="0" borderId="0" xfId="3" applyFont="1" applyFill="1" applyBorder="1" applyAlignment="1">
      <alignment horizontal="right"/>
    </xf>
    <xf numFmtId="3" fontId="15" fillId="5" borderId="0" xfId="0" applyNumberFormat="1" applyFont="1" applyFill="1" applyBorder="1" applyAlignment="1">
      <alignment vertical="top"/>
    </xf>
    <xf numFmtId="3" fontId="20" fillId="0" borderId="0" xfId="0" applyNumberFormat="1" applyFont="1" applyFill="1" applyBorder="1" applyAlignment="1">
      <alignment horizontal="right" vertical="top"/>
    </xf>
    <xf numFmtId="3" fontId="20" fillId="0" borderId="0" xfId="0" applyNumberFormat="1" applyFont="1" applyFill="1" applyBorder="1" applyAlignment="1">
      <alignment horizontal="right" vertical="top" wrapText="1"/>
    </xf>
    <xf numFmtId="3" fontId="20" fillId="0" borderId="11" xfId="0" applyNumberFormat="1" applyFont="1" applyFill="1" applyBorder="1" applyAlignment="1">
      <alignment horizontal="right" vertical="top" wrapText="1"/>
    </xf>
    <xf numFmtId="3" fontId="15" fillId="0" borderId="0" xfId="0" applyNumberFormat="1" applyFont="1" applyFill="1" applyBorder="1" applyAlignment="1">
      <alignment vertical="top"/>
    </xf>
    <xf numFmtId="3" fontId="27" fillId="0" borderId="0" xfId="0" applyNumberFormat="1" applyFont="1" applyFill="1" applyBorder="1" applyAlignment="1">
      <alignment horizontal="right" vertical="top"/>
    </xf>
    <xf numFmtId="3" fontId="20" fillId="0" borderId="13" xfId="0" applyNumberFormat="1" applyFont="1" applyFill="1" applyBorder="1" applyAlignment="1">
      <alignment horizontal="right"/>
    </xf>
    <xf numFmtId="171" fontId="15" fillId="0" borderId="13" xfId="0" applyNumberFormat="1" applyFont="1" applyFill="1" applyBorder="1" applyAlignment="1">
      <alignment horizontal="right"/>
    </xf>
    <xf numFmtId="171" fontId="22" fillId="0" borderId="0" xfId="0" applyNumberFormat="1" applyFont="1" applyFill="1" applyBorder="1" applyAlignment="1">
      <alignment horizontal="right"/>
    </xf>
    <xf numFmtId="176" fontId="28" fillId="0" borderId="0" xfId="4" applyNumberFormat="1" applyFont="1" applyFill="1" applyBorder="1" applyAlignment="1">
      <alignment horizontal="right"/>
    </xf>
    <xf numFmtId="176" fontId="28" fillId="0" borderId="11" xfId="4" applyNumberFormat="1" applyFont="1" applyFill="1" applyBorder="1" applyAlignment="1">
      <alignment horizontal="right"/>
    </xf>
    <xf numFmtId="176" fontId="20" fillId="0" borderId="0" xfId="0" applyNumberFormat="1" applyFont="1" applyFill="1" applyBorder="1" applyAlignment="1">
      <alignment horizontal="right" vertical="top" wrapText="1"/>
    </xf>
    <xf numFmtId="176" fontId="20" fillId="0" borderId="11" xfId="0" applyNumberFormat="1" applyFont="1" applyFill="1" applyBorder="1" applyAlignment="1">
      <alignment horizontal="right" vertical="top" wrapText="1"/>
    </xf>
    <xf numFmtId="0" fontId="27" fillId="0" borderId="13" xfId="3" applyFont="1" applyFill="1" applyBorder="1" applyAlignment="1">
      <alignment horizontal="right"/>
    </xf>
    <xf numFmtId="3" fontId="27" fillId="0" borderId="0" xfId="0" applyNumberFormat="1" applyFont="1" applyFill="1" applyBorder="1" applyAlignment="1">
      <alignment horizontal="right"/>
    </xf>
    <xf numFmtId="0" fontId="22" fillId="0" borderId="0" xfId="3" applyFont="1" applyFill="1"/>
    <xf numFmtId="0" fontId="22" fillId="0" borderId="0" xfId="3" applyFont="1" applyFill="1" applyAlignment="1">
      <alignment horizontal="center"/>
    </xf>
    <xf numFmtId="3" fontId="27" fillId="0" borderId="13" xfId="0" applyNumberFormat="1" applyFont="1" applyFill="1" applyBorder="1" applyAlignment="1">
      <alignment horizontal="right"/>
    </xf>
    <xf numFmtId="176" fontId="28" fillId="0" borderId="5" xfId="4" applyNumberFormat="1" applyFont="1" applyFill="1" applyBorder="1" applyAlignment="1">
      <alignment horizontal="right"/>
    </xf>
    <xf numFmtId="176" fontId="28" fillId="0" borderId="6" xfId="4" applyNumberFormat="1" applyFont="1" applyFill="1" applyBorder="1" applyAlignment="1">
      <alignment horizontal="right"/>
    </xf>
    <xf numFmtId="3" fontId="27" fillId="0" borderId="2" xfId="0" applyNumberFormat="1" applyFont="1" applyFill="1" applyBorder="1" applyAlignment="1">
      <alignment horizontal="right"/>
    </xf>
    <xf numFmtId="171" fontId="22" fillId="0" borderId="2" xfId="0" applyNumberFormat="1" applyFont="1" applyFill="1" applyBorder="1" applyAlignment="1">
      <alignment horizontal="right"/>
    </xf>
    <xf numFmtId="176" fontId="28" fillId="0" borderId="3" xfId="4" applyNumberFormat="1" applyFont="1" applyFill="1" applyBorder="1" applyAlignment="1">
      <alignment horizontal="right"/>
    </xf>
    <xf numFmtId="3" fontId="20" fillId="0" borderId="2" xfId="0" applyNumberFormat="1" applyFont="1" applyFill="1" applyBorder="1" applyAlignment="1">
      <alignment horizontal="right"/>
    </xf>
    <xf numFmtId="171" fontId="15" fillId="0" borderId="2" xfId="0" applyNumberFormat="1" applyFont="1" applyFill="1" applyBorder="1" applyAlignment="1">
      <alignment horizontal="right"/>
    </xf>
    <xf numFmtId="176" fontId="26" fillId="0" borderId="3" xfId="4" applyNumberFormat="1" applyFont="1" applyFill="1" applyBorder="1" applyAlignment="1">
      <alignment horizontal="right"/>
    </xf>
    <xf numFmtId="3" fontId="20" fillId="0" borderId="28" xfId="0" applyNumberFormat="1" applyFont="1" applyFill="1" applyBorder="1" applyAlignment="1">
      <alignment horizontal="right"/>
    </xf>
    <xf numFmtId="176" fontId="26" fillId="0" borderId="28" xfId="4" applyNumberFormat="1" applyFont="1" applyFill="1" applyBorder="1" applyAlignment="1">
      <alignment horizontal="right"/>
    </xf>
    <xf numFmtId="171" fontId="15" fillId="0" borderId="28" xfId="0" applyNumberFormat="1" applyFont="1" applyFill="1" applyBorder="1" applyAlignment="1">
      <alignment horizontal="right"/>
    </xf>
    <xf numFmtId="176" fontId="26" fillId="0" borderId="29" xfId="4" applyNumberFormat="1" applyFont="1" applyFill="1" applyBorder="1" applyAlignment="1">
      <alignment horizontal="right"/>
    </xf>
    <xf numFmtId="171" fontId="15" fillId="0" borderId="2" xfId="0" applyNumberFormat="1" applyFont="1" applyFill="1" applyBorder="1"/>
    <xf numFmtId="176" fontId="22" fillId="0" borderId="0" xfId="3" applyNumberFormat="1" applyFont="1" applyFill="1" applyBorder="1"/>
    <xf numFmtId="176" fontId="22" fillId="0" borderId="11" xfId="3" applyNumberFormat="1" applyFont="1" applyFill="1" applyBorder="1"/>
    <xf numFmtId="171" fontId="15" fillId="0" borderId="0" xfId="0" applyNumberFormat="1" applyFont="1" applyFill="1" applyBorder="1"/>
    <xf numFmtId="3" fontId="20" fillId="0" borderId="5" xfId="0" applyNumberFormat="1" applyFont="1" applyFill="1" applyBorder="1" applyAlignment="1">
      <alignment horizontal="right"/>
    </xf>
    <xf numFmtId="171" fontId="22" fillId="0" borderId="5" xfId="0" applyNumberFormat="1" applyFont="1" applyFill="1" applyBorder="1" applyAlignment="1">
      <alignment horizontal="right"/>
    </xf>
    <xf numFmtId="167" fontId="22" fillId="0" borderId="37" xfId="0" applyNumberFormat="1" applyFont="1" applyFill="1" applyBorder="1" applyAlignment="1">
      <alignment horizontal="right"/>
    </xf>
    <xf numFmtId="167" fontId="22" fillId="0" borderId="0" xfId="0" applyNumberFormat="1" applyFont="1" applyFill="1" applyBorder="1" applyAlignment="1">
      <alignment horizontal="right"/>
    </xf>
    <xf numFmtId="167" fontId="28" fillId="0" borderId="0" xfId="4" applyNumberFormat="1" applyFont="1" applyFill="1" applyBorder="1" applyAlignment="1">
      <alignment horizontal="right"/>
    </xf>
    <xf numFmtId="0" fontId="23" fillId="0" borderId="0" xfId="3" applyFont="1" applyFill="1"/>
    <xf numFmtId="22" fontId="22" fillId="0" borderId="0" xfId="3" applyNumberFormat="1" applyFont="1" applyFill="1" applyBorder="1" applyAlignment="1">
      <alignment horizontal="right"/>
    </xf>
    <xf numFmtId="3" fontId="23" fillId="0" borderId="0" xfId="0" applyNumberFormat="1" applyFont="1" applyFill="1" applyBorder="1"/>
    <xf numFmtId="3" fontId="20" fillId="0" borderId="2" xfId="0" applyNumberFormat="1" applyFont="1" applyFill="1" applyBorder="1" applyAlignment="1">
      <alignment horizontal="right" vertical="center"/>
    </xf>
    <xf numFmtId="1" fontId="15" fillId="0" borderId="3" xfId="0" quotePrefix="1" applyNumberFormat="1" applyFont="1" applyFill="1" applyBorder="1" applyAlignment="1">
      <alignment horizontal="right" wrapText="1"/>
    </xf>
    <xf numFmtId="1" fontId="15" fillId="0" borderId="0" xfId="0" applyNumberFormat="1" applyFont="1" applyFill="1" applyBorder="1" applyAlignment="1">
      <alignment horizontal="right" wrapText="1"/>
    </xf>
    <xf numFmtId="1" fontId="15" fillId="0" borderId="0" xfId="0" quotePrefix="1" applyNumberFormat="1" applyFont="1" applyFill="1" applyBorder="1" applyAlignment="1">
      <alignment horizontal="right" wrapText="1"/>
    </xf>
    <xf numFmtId="0" fontId="15" fillId="0" borderId="6" xfId="3" applyFont="1" applyFill="1" applyBorder="1" applyAlignment="1">
      <alignment horizontal="right"/>
    </xf>
    <xf numFmtId="167" fontId="27" fillId="0" borderId="8" xfId="4" applyNumberFormat="1" applyFont="1" applyFill="1" applyBorder="1" applyAlignment="1">
      <alignment horizontal="right"/>
    </xf>
    <xf numFmtId="176" fontId="28" fillId="0" borderId="9" xfId="4" applyNumberFormat="1" applyFont="1" applyFill="1" applyBorder="1" applyAlignment="1">
      <alignment horizontal="right"/>
    </xf>
    <xf numFmtId="1" fontId="22" fillId="0" borderId="0" xfId="0" quotePrefix="1" applyNumberFormat="1" applyFont="1" applyFill="1" applyBorder="1" applyAlignment="1">
      <alignment horizontal="right" wrapText="1"/>
    </xf>
    <xf numFmtId="167" fontId="20" fillId="0" borderId="5" xfId="4" applyNumberFormat="1" applyFont="1" applyFill="1" applyBorder="1" applyAlignment="1">
      <alignment horizontal="right"/>
    </xf>
    <xf numFmtId="0" fontId="21" fillId="5" borderId="2" xfId="3" applyFont="1" applyFill="1" applyBorder="1" applyAlignment="1"/>
    <xf numFmtId="0" fontId="13" fillId="5" borderId="2" xfId="3" applyFont="1" applyFill="1" applyBorder="1" applyAlignment="1">
      <alignment horizontal="left"/>
    </xf>
    <xf numFmtId="37" fontId="15" fillId="5" borderId="2" xfId="3" applyNumberFormat="1" applyFont="1" applyFill="1" applyBorder="1"/>
    <xf numFmtId="37" fontId="22" fillId="0" borderId="0" xfId="3" applyNumberFormat="1" applyFont="1" applyFill="1" applyAlignment="1">
      <alignment horizontal="right"/>
    </xf>
    <xf numFmtId="37" fontId="23" fillId="0" borderId="0" xfId="3" applyNumberFormat="1" applyFont="1" applyFill="1" applyAlignment="1">
      <alignment horizontal="right"/>
    </xf>
    <xf numFmtId="37" fontId="23" fillId="0" borderId="0" xfId="3" applyNumberFormat="1" applyFont="1" applyFill="1"/>
    <xf numFmtId="37" fontId="23" fillId="0" borderId="0" xfId="3" applyNumberFormat="1" applyFont="1" applyFill="1" applyBorder="1" applyAlignment="1">
      <alignment horizontal="right"/>
    </xf>
    <xf numFmtId="37" fontId="29" fillId="5" borderId="28" xfId="3" quotePrefix="1" applyNumberFormat="1" applyFont="1" applyFill="1" applyBorder="1" applyAlignment="1">
      <alignment horizontal="left"/>
    </xf>
    <xf numFmtId="37" fontId="23" fillId="0" borderId="24" xfId="3" applyNumberFormat="1" applyFont="1" applyFill="1" applyBorder="1" applyAlignment="1">
      <alignment horizontal="right"/>
    </xf>
    <xf numFmtId="37" fontId="15" fillId="0" borderId="11" xfId="3" applyNumberFormat="1" applyFont="1" applyFill="1" applyBorder="1" applyAlignment="1">
      <alignment horizontal="right"/>
    </xf>
    <xf numFmtId="37" fontId="15" fillId="0" borderId="0" xfId="3" applyNumberFormat="1" applyFont="1" applyFill="1" applyBorder="1" applyAlignment="1">
      <alignment horizontal="right"/>
    </xf>
    <xf numFmtId="3" fontId="15" fillId="0" borderId="0" xfId="2" applyNumberFormat="1" applyFont="1" applyFill="1" applyBorder="1"/>
    <xf numFmtId="171" fontId="15" fillId="0" borderId="32" xfId="0" applyNumberFormat="1" applyFont="1" applyFill="1" applyBorder="1" applyAlignment="1">
      <alignment horizontal="right"/>
    </xf>
    <xf numFmtId="0" fontId="22" fillId="0" borderId="20" xfId="3" applyFont="1" applyFill="1" applyBorder="1"/>
    <xf numFmtId="171" fontId="22" fillId="0" borderId="20" xfId="0" applyNumberFormat="1" applyFont="1" applyFill="1" applyBorder="1" applyAlignment="1">
      <alignment horizontal="right"/>
    </xf>
    <xf numFmtId="171" fontId="22" fillId="0" borderId="22" xfId="0" applyNumberFormat="1" applyFont="1" applyFill="1" applyBorder="1" applyAlignment="1">
      <alignment horizontal="right"/>
    </xf>
    <xf numFmtId="171" fontId="29" fillId="0" borderId="20" xfId="0" applyNumberFormat="1" applyFont="1" applyFill="1" applyBorder="1" applyAlignment="1">
      <alignment horizontal="right"/>
    </xf>
    <xf numFmtId="171" fontId="22" fillId="0" borderId="11" xfId="0" applyNumberFormat="1" applyFont="1" applyFill="1" applyBorder="1" applyAlignment="1">
      <alignment horizontal="right"/>
    </xf>
    <xf numFmtId="171" fontId="29" fillId="0" borderId="0" xfId="0" applyNumberFormat="1" applyFont="1" applyFill="1" applyBorder="1" applyAlignment="1">
      <alignment horizontal="right"/>
    </xf>
    <xf numFmtId="171" fontId="23" fillId="0" borderId="0" xfId="0" applyNumberFormat="1" applyFont="1" applyFill="1" applyBorder="1" applyAlignment="1">
      <alignment horizontal="right"/>
    </xf>
    <xf numFmtId="3" fontId="15" fillId="0" borderId="13" xfId="2" applyNumberFormat="1" applyFont="1" applyFill="1" applyBorder="1"/>
    <xf numFmtId="171" fontId="23" fillId="0" borderId="13" xfId="0" applyNumberFormat="1" applyFont="1" applyFill="1" applyBorder="1" applyAlignment="1">
      <alignment horizontal="right"/>
    </xf>
    <xf numFmtId="37" fontId="22" fillId="0" borderId="0" xfId="3" applyNumberFormat="1" applyFont="1" applyFill="1" applyBorder="1"/>
    <xf numFmtId="3" fontId="15" fillId="0" borderId="13" xfId="0" applyNumberFormat="1" applyFont="1" applyFill="1" applyBorder="1"/>
    <xf numFmtId="3" fontId="22" fillId="0" borderId="5" xfId="0" applyNumberFormat="1" applyFont="1" applyFill="1" applyBorder="1"/>
    <xf numFmtId="171" fontId="29" fillId="0" borderId="5" xfId="0" applyNumberFormat="1" applyFont="1" applyFill="1" applyBorder="1" applyAlignment="1">
      <alignment horizontal="right"/>
    </xf>
    <xf numFmtId="3" fontId="22" fillId="0" borderId="28" xfId="0" applyNumberFormat="1" applyFont="1" applyFill="1" applyBorder="1"/>
    <xf numFmtId="171" fontId="22" fillId="0" borderId="28" xfId="0" applyNumberFormat="1" applyFont="1" applyFill="1" applyBorder="1" applyAlignment="1">
      <alignment horizontal="right"/>
    </xf>
    <xf numFmtId="37" fontId="22" fillId="0" borderId="0" xfId="3" applyNumberFormat="1" applyFont="1" applyFill="1"/>
    <xf numFmtId="171" fontId="29" fillId="0" borderId="28" xfId="0" applyNumberFormat="1" applyFont="1" applyFill="1" applyBorder="1" applyAlignment="1">
      <alignment horizontal="right"/>
    </xf>
    <xf numFmtId="167" fontId="15" fillId="0" borderId="0" xfId="0" applyNumberFormat="1" applyFont="1" applyFill="1" applyBorder="1"/>
    <xf numFmtId="167" fontId="20" fillId="0" borderId="0" xfId="0" applyNumberFormat="1" applyFont="1" applyFill="1" applyBorder="1"/>
    <xf numFmtId="0" fontId="13" fillId="5" borderId="40" xfId="3" applyFont="1" applyFill="1" applyBorder="1"/>
    <xf numFmtId="37" fontId="15" fillId="5" borderId="40" xfId="3" applyNumberFormat="1" applyFont="1" applyFill="1" applyBorder="1" applyAlignment="1">
      <alignment horizontal="right"/>
    </xf>
    <xf numFmtId="37" fontId="15" fillId="5" borderId="31" xfId="3" applyNumberFormat="1" applyFont="1" applyFill="1" applyBorder="1" applyAlignment="1">
      <alignment horizontal="right"/>
    </xf>
    <xf numFmtId="0" fontId="13" fillId="5" borderId="28" xfId="3" applyFont="1" applyFill="1" applyBorder="1"/>
    <xf numFmtId="37" fontId="15" fillId="5" borderId="28" xfId="3" applyNumberFormat="1" applyFont="1" applyFill="1" applyBorder="1" applyAlignment="1">
      <alignment horizontal="right"/>
    </xf>
    <xf numFmtId="37" fontId="15" fillId="5" borderId="38" xfId="3" applyNumberFormat="1" applyFont="1" applyFill="1" applyBorder="1" applyAlignment="1">
      <alignment horizontal="right"/>
    </xf>
    <xf numFmtId="37" fontId="22" fillId="0" borderId="40" xfId="3" applyNumberFormat="1" applyFont="1" applyFill="1" applyBorder="1"/>
    <xf numFmtId="3" fontId="15" fillId="0" borderId="0" xfId="3" applyNumberFormat="1" applyFont="1" applyFill="1" applyBorder="1"/>
    <xf numFmtId="37" fontId="22" fillId="0" borderId="28" xfId="3" applyNumberFormat="1" applyFont="1" applyFill="1" applyBorder="1"/>
    <xf numFmtId="3" fontId="22" fillId="0" borderId="0" xfId="0" applyNumberFormat="1" applyFont="1" applyFill="1"/>
    <xf numFmtId="3" fontId="20" fillId="0" borderId="0" xfId="0" applyNumberFormat="1" applyFont="1" applyFill="1"/>
    <xf numFmtId="3" fontId="13" fillId="5" borderId="2" xfId="0" applyNumberFormat="1" applyFont="1" applyFill="1" applyBorder="1"/>
    <xf numFmtId="37" fontId="15" fillId="5" borderId="0" xfId="3" applyNumberFormat="1" applyFont="1" applyFill="1" applyBorder="1"/>
    <xf numFmtId="37" fontId="22" fillId="5" borderId="28" xfId="3" quotePrefix="1" applyNumberFormat="1" applyFont="1" applyFill="1" applyBorder="1" applyAlignment="1">
      <alignment horizontal="left"/>
    </xf>
    <xf numFmtId="37" fontId="23" fillId="0" borderId="39" xfId="3" applyNumberFormat="1" applyFont="1" applyFill="1" applyBorder="1" applyAlignment="1">
      <alignment horizontal="right"/>
    </xf>
    <xf numFmtId="3" fontId="20" fillId="5" borderId="2" xfId="0" applyNumberFormat="1" applyFont="1" applyFill="1" applyBorder="1" applyAlignment="1">
      <alignment horizontal="right"/>
    </xf>
    <xf numFmtId="3" fontId="15" fillId="5" borderId="2" xfId="0" applyNumberFormat="1" applyFont="1" applyFill="1" applyBorder="1"/>
    <xf numFmtId="3" fontId="15" fillId="5" borderId="5" xfId="0" applyNumberFormat="1" applyFont="1" applyFill="1" applyBorder="1"/>
    <xf numFmtId="3" fontId="23" fillId="5" borderId="5" xfId="0" applyNumberFormat="1" applyFont="1" applyFill="1" applyBorder="1" applyAlignment="1">
      <alignment horizontal="right"/>
    </xf>
    <xf numFmtId="3" fontId="23" fillId="5" borderId="6" xfId="0" applyNumberFormat="1" applyFont="1" applyFill="1" applyBorder="1" applyAlignment="1">
      <alignment horizontal="right"/>
    </xf>
    <xf numFmtId="1" fontId="15" fillId="0" borderId="8" xfId="0" quotePrefix="1" applyNumberFormat="1" applyFont="1" applyFill="1" applyBorder="1" applyAlignment="1">
      <alignment horizontal="right"/>
    </xf>
    <xf numFmtId="3" fontId="15" fillId="0" borderId="11" xfId="0" applyNumberFormat="1" applyFont="1" applyFill="1" applyBorder="1" applyAlignment="1">
      <alignment horizontal="right"/>
    </xf>
    <xf numFmtId="3" fontId="15" fillId="5" borderId="0" xfId="0" applyNumberFormat="1" applyFont="1" applyFill="1" applyBorder="1"/>
    <xf numFmtId="3" fontId="20" fillId="0" borderId="0" xfId="0" applyNumberFormat="1" applyFont="1" applyFill="1" applyBorder="1"/>
    <xf numFmtId="3" fontId="20" fillId="0" borderId="11" xfId="0" applyNumberFormat="1" applyFont="1" applyFill="1" applyBorder="1"/>
    <xf numFmtId="3" fontId="20" fillId="0" borderId="0" xfId="2" applyNumberFormat="1" applyFont="1" applyFill="1" applyBorder="1" applyAlignment="1">
      <alignment horizontal="right"/>
    </xf>
    <xf numFmtId="3" fontId="18" fillId="0" borderId="0" xfId="0" applyNumberFormat="1" applyFont="1" applyFill="1"/>
    <xf numFmtId="3" fontId="27" fillId="0" borderId="20" xfId="0" applyNumberFormat="1" applyFont="1" applyFill="1" applyBorder="1" applyAlignment="1">
      <alignment horizontal="right"/>
    </xf>
    <xf numFmtId="176" fontId="28" fillId="0" borderId="2" xfId="4" applyNumberFormat="1" applyFont="1" applyFill="1" applyBorder="1" applyAlignment="1">
      <alignment horizontal="right"/>
    </xf>
    <xf numFmtId="176" fontId="26" fillId="0" borderId="2" xfId="4" applyNumberFormat="1" applyFont="1" applyFill="1" applyBorder="1" applyAlignment="1">
      <alignment horizontal="right"/>
    </xf>
    <xf numFmtId="176" fontId="20" fillId="0" borderId="0" xfId="0" applyNumberFormat="1" applyFont="1" applyFill="1" applyBorder="1"/>
    <xf numFmtId="176" fontId="20" fillId="0" borderId="11" xfId="0" applyNumberFormat="1" applyFont="1" applyFill="1" applyBorder="1"/>
    <xf numFmtId="171" fontId="22" fillId="0" borderId="0" xfId="0" applyNumberFormat="1" applyFont="1" applyFill="1" applyBorder="1"/>
    <xf numFmtId="171" fontId="22" fillId="0" borderId="13" xfId="0" applyNumberFormat="1" applyFont="1" applyFill="1" applyBorder="1" applyAlignment="1">
      <alignment horizontal="right"/>
    </xf>
    <xf numFmtId="171" fontId="28" fillId="0" borderId="2" xfId="4" applyNumberFormat="1" applyFont="1" applyFill="1" applyBorder="1" applyAlignment="1">
      <alignment horizontal="right"/>
    </xf>
    <xf numFmtId="171" fontId="26" fillId="0" borderId="2" xfId="4" applyNumberFormat="1" applyFont="1" applyFill="1" applyBorder="1" applyAlignment="1">
      <alignment horizontal="right"/>
    </xf>
    <xf numFmtId="0" fontId="23" fillId="0" borderId="0" xfId="3" applyFont="1" applyFill="1" applyBorder="1"/>
    <xf numFmtId="0" fontId="29" fillId="0" borderId="0" xfId="3" applyFont="1" applyFill="1" applyBorder="1"/>
    <xf numFmtId="3" fontId="20" fillId="0" borderId="0" xfId="0" applyNumberFormat="1" applyFont="1" applyFill="1" applyAlignment="1">
      <alignment horizontal="right"/>
    </xf>
    <xf numFmtId="3" fontId="15" fillId="2" borderId="0" xfId="0" applyNumberFormat="1" applyFont="1" applyFill="1"/>
    <xf numFmtId="0" fontId="22" fillId="5" borderId="2" xfId="3" applyNumberFormat="1" applyFont="1" applyFill="1" applyBorder="1" applyAlignment="1">
      <alignment horizontal="right"/>
    </xf>
    <xf numFmtId="3" fontId="22" fillId="0" borderId="19" xfId="2" applyNumberFormat="1" applyFont="1" applyFill="1" applyBorder="1" applyAlignment="1">
      <alignment horizontal="left"/>
    </xf>
    <xf numFmtId="3" fontId="15" fillId="0" borderId="0" xfId="2" applyNumberFormat="1" applyFont="1" applyFill="1" applyBorder="1" applyAlignment="1">
      <alignment horizontal="left"/>
    </xf>
    <xf numFmtId="3" fontId="22" fillId="0" borderId="0" xfId="2" applyNumberFormat="1" applyFont="1" applyFill="1" applyBorder="1" applyAlignment="1">
      <alignment horizontal="left"/>
    </xf>
    <xf numFmtId="0" fontId="31" fillId="5" borderId="2" xfId="0" applyFont="1" applyFill="1" applyBorder="1" applyAlignment="1" applyProtection="1">
      <alignment horizontal="left" vertical="top" wrapText="1"/>
    </xf>
    <xf numFmtId="0" fontId="22" fillId="5" borderId="2" xfId="0" applyFont="1" applyFill="1" applyBorder="1" applyAlignment="1" applyProtection="1">
      <alignment horizontal="left" vertical="center" wrapText="1"/>
    </xf>
    <xf numFmtId="22" fontId="22" fillId="5" borderId="2" xfId="0" applyNumberFormat="1" applyFont="1" applyFill="1" applyBorder="1" applyAlignment="1" applyProtection="1">
      <alignment horizontal="right" vertical="center" wrapText="1"/>
    </xf>
    <xf numFmtId="0" fontId="20" fillId="5" borderId="5" xfId="0" applyFont="1" applyFill="1" applyBorder="1" applyAlignment="1" applyProtection="1">
      <alignment horizontal="right"/>
    </xf>
    <xf numFmtId="0" fontId="22" fillId="5" borderId="5" xfId="0" applyFont="1" applyFill="1" applyBorder="1" applyAlignment="1" applyProtection="1">
      <alignment horizontal="right"/>
    </xf>
    <xf numFmtId="0" fontId="22" fillId="5" borderId="6" xfId="0" applyFont="1" applyFill="1" applyBorder="1" applyAlignment="1" applyProtection="1">
      <alignment horizontal="right"/>
    </xf>
    <xf numFmtId="0" fontId="16" fillId="0" borderId="0" xfId="0" applyFont="1" applyFill="1" applyAlignment="1"/>
    <xf numFmtId="0" fontId="20" fillId="0" borderId="8" xfId="0" applyFont="1" applyFill="1" applyBorder="1" applyAlignment="1" applyProtection="1">
      <alignment horizontal="right" vertical="top"/>
    </xf>
    <xf numFmtId="1" fontId="15" fillId="5" borderId="8" xfId="0" quotePrefix="1" applyNumberFormat="1" applyFont="1" applyFill="1" applyBorder="1" applyAlignment="1">
      <alignment horizontal="right"/>
    </xf>
    <xf numFmtId="1" fontId="15" fillId="0" borderId="8" xfId="0" applyNumberFormat="1" applyFont="1" applyFill="1" applyBorder="1" applyAlignment="1">
      <alignment horizontal="right"/>
    </xf>
    <xf numFmtId="0" fontId="15" fillId="0" borderId="8" xfId="0" applyFont="1" applyFill="1" applyBorder="1" applyAlignment="1">
      <alignment horizontal="right"/>
    </xf>
    <xf numFmtId="0" fontId="15" fillId="0" borderId="9" xfId="0" applyFont="1" applyFill="1" applyBorder="1" applyAlignment="1">
      <alignment horizontal="right"/>
    </xf>
    <xf numFmtId="0" fontId="20" fillId="0" borderId="2" xfId="0" applyFont="1" applyFill="1" applyBorder="1" applyAlignment="1" applyProtection="1">
      <alignment horizontal="right" vertical="top"/>
    </xf>
    <xf numFmtId="0" fontId="15" fillId="5" borderId="2" xfId="0" applyFont="1" applyFill="1" applyBorder="1" applyAlignment="1" applyProtection="1">
      <alignment vertical="top"/>
    </xf>
    <xf numFmtId="0" fontId="15" fillId="0" borderId="2" xfId="0" applyFont="1" applyFill="1" applyBorder="1" applyAlignment="1" applyProtection="1">
      <alignment vertical="top"/>
    </xf>
    <xf numFmtId="0" fontId="15" fillId="0" borderId="2" xfId="0" applyFont="1" applyFill="1" applyBorder="1"/>
    <xf numFmtId="0" fontId="15" fillId="0" borderId="3" xfId="0" applyFont="1" applyFill="1" applyBorder="1"/>
    <xf numFmtId="0" fontId="15" fillId="0" borderId="0" xfId="0" applyFont="1" applyFill="1" applyBorder="1" applyAlignment="1" applyProtection="1">
      <alignment vertical="top"/>
    </xf>
    <xf numFmtId="0" fontId="20" fillId="0" borderId="0" xfId="0" applyFont="1" applyFill="1" applyBorder="1" applyAlignment="1" applyProtection="1">
      <alignment horizontal="right" vertical="top"/>
    </xf>
    <xf numFmtId="0" fontId="32" fillId="0" borderId="0" xfId="0" applyFont="1" applyFill="1"/>
    <xf numFmtId="0" fontId="20" fillId="0" borderId="0" xfId="0" applyFont="1" applyFill="1" applyBorder="1" applyAlignment="1" applyProtection="1">
      <alignment horizontal="right"/>
    </xf>
    <xf numFmtId="1" fontId="22" fillId="0" borderId="0" xfId="1" applyNumberFormat="1" applyFont="1" applyFill="1" applyBorder="1" applyAlignment="1" applyProtection="1">
      <alignment horizontal="right" vertical="center"/>
    </xf>
    <xf numFmtId="170" fontId="28" fillId="0" borderId="0" xfId="1" applyNumberFormat="1" applyFont="1" applyFill="1" applyBorder="1" applyAlignment="1" applyProtection="1">
      <alignment horizontal="right" vertical="center"/>
    </xf>
    <xf numFmtId="168" fontId="22" fillId="0" borderId="0" xfId="1" applyNumberFormat="1" applyFont="1" applyFill="1" applyBorder="1" applyAlignment="1" applyProtection="1">
      <alignment horizontal="right"/>
    </xf>
    <xf numFmtId="168" fontId="22" fillId="0" borderId="0" xfId="1" applyNumberFormat="1" applyFont="1" applyFill="1" applyBorder="1"/>
    <xf numFmtId="0" fontId="20" fillId="5" borderId="2" xfId="0" applyFont="1" applyFill="1" applyBorder="1" applyAlignment="1" applyProtection="1">
      <alignment horizontal="right" vertical="top"/>
    </xf>
    <xf numFmtId="0" fontId="13" fillId="5" borderId="2" xfId="0" applyFont="1" applyFill="1" applyBorder="1" applyAlignment="1" applyProtection="1">
      <alignment horizontal="left" vertical="top"/>
    </xf>
    <xf numFmtId="0" fontId="16" fillId="5" borderId="2" xfId="0" applyFont="1" applyFill="1" applyBorder="1"/>
    <xf numFmtId="0" fontId="16" fillId="5" borderId="3" xfId="0" applyFont="1" applyFill="1" applyBorder="1"/>
    <xf numFmtId="0" fontId="22" fillId="5" borderId="2" xfId="0" applyFont="1" applyFill="1" applyBorder="1" applyAlignment="1" applyProtection="1">
      <alignment vertical="top"/>
    </xf>
    <xf numFmtId="0" fontId="16" fillId="5" borderId="2" xfId="0" applyFont="1" applyFill="1" applyBorder="1" applyAlignment="1"/>
    <xf numFmtId="0" fontId="16" fillId="5" borderId="3" xfId="0" applyFont="1" applyFill="1" applyBorder="1" applyAlignment="1"/>
    <xf numFmtId="0" fontId="20" fillId="5" borderId="0" xfId="0" applyFont="1" applyFill="1" applyBorder="1" applyAlignment="1">
      <alignment horizontal="right"/>
    </xf>
    <xf numFmtId="0" fontId="16" fillId="5" borderId="0" xfId="0" applyFont="1" applyFill="1" applyBorder="1" applyAlignment="1"/>
    <xf numFmtId="0" fontId="16" fillId="5" borderId="11" xfId="0" applyFont="1" applyFill="1" applyBorder="1" applyAlignment="1"/>
    <xf numFmtId="0" fontId="20" fillId="5" borderId="5" xfId="0" applyFont="1" applyFill="1" applyBorder="1" applyAlignment="1" applyProtection="1">
      <alignment horizontal="right" vertical="top"/>
    </xf>
    <xf numFmtId="0" fontId="16" fillId="5" borderId="5" xfId="0" applyFont="1" applyFill="1" applyBorder="1" applyAlignment="1"/>
    <xf numFmtId="0" fontId="16" fillId="5" borderId="6" xfId="0" applyFont="1" applyFill="1" applyBorder="1" applyAlignment="1"/>
    <xf numFmtId="0" fontId="15" fillId="5" borderId="2" xfId="0" applyFont="1" applyFill="1" applyBorder="1" applyAlignment="1"/>
    <xf numFmtId="0" fontId="15" fillId="0" borderId="2" xfId="0" applyFont="1" applyFill="1" applyBorder="1" applyAlignment="1"/>
    <xf numFmtId="0" fontId="15" fillId="0" borderId="0" xfId="0" applyFont="1" applyFill="1" applyBorder="1" applyAlignment="1">
      <alignment horizontal="right"/>
    </xf>
    <xf numFmtId="0" fontId="20" fillId="0" borderId="0" xfId="0" applyFont="1" applyFill="1" applyAlignment="1">
      <alignment horizontal="right"/>
    </xf>
    <xf numFmtId="0" fontId="16" fillId="5" borderId="5" xfId="0" applyFont="1" applyFill="1" applyBorder="1"/>
    <xf numFmtId="0" fontId="22" fillId="5" borderId="6" xfId="0" applyFont="1" applyFill="1" applyBorder="1" applyAlignment="1"/>
    <xf numFmtId="0" fontId="15" fillId="0" borderId="0" xfId="0" applyFont="1" applyFill="1" applyBorder="1"/>
    <xf numFmtId="0" fontId="13" fillId="5" borderId="2" xfId="0" applyFont="1" applyFill="1" applyBorder="1" applyAlignment="1" applyProtection="1">
      <alignment vertical="top" wrapText="1"/>
    </xf>
    <xf numFmtId="0" fontId="13" fillId="5" borderId="3" xfId="0" applyFont="1" applyFill="1" applyBorder="1" applyAlignment="1" applyProtection="1">
      <alignment vertical="top" wrapText="1"/>
    </xf>
    <xf numFmtId="0" fontId="22" fillId="5" borderId="2" xfId="0" applyFont="1" applyFill="1" applyBorder="1" applyAlignment="1" applyProtection="1">
      <alignment horizontal="right" vertical="top" wrapText="1"/>
    </xf>
    <xf numFmtId="22" fontId="22" fillId="5" borderId="3" xfId="0" applyNumberFormat="1" applyFont="1" applyFill="1" applyBorder="1" applyAlignment="1" applyProtection="1">
      <alignment horizontal="right" vertical="top" wrapText="1"/>
    </xf>
    <xf numFmtId="0" fontId="22" fillId="5" borderId="0" xfId="0" applyFont="1" applyFill="1" applyBorder="1" applyAlignment="1" applyProtection="1">
      <alignment vertical="top" wrapText="1"/>
    </xf>
    <xf numFmtId="0" fontId="20" fillId="5" borderId="5" xfId="0" applyFont="1" applyFill="1" applyBorder="1" applyAlignment="1" applyProtection="1">
      <alignment horizontal="right" vertical="top" wrapText="1"/>
    </xf>
    <xf numFmtId="165" fontId="15" fillId="5" borderId="9" xfId="0" applyNumberFormat="1" applyFont="1" applyFill="1" applyBorder="1" applyAlignment="1" applyProtection="1">
      <alignment horizontal="center"/>
    </xf>
    <xf numFmtId="165" fontId="15" fillId="0" borderId="9" xfId="0" applyNumberFormat="1" applyFont="1" applyFill="1" applyBorder="1" applyAlignment="1" applyProtection="1">
      <alignment horizontal="center"/>
    </xf>
    <xf numFmtId="165" fontId="15" fillId="5" borderId="0" xfId="0" applyNumberFormat="1" applyFont="1" applyFill="1" applyBorder="1" applyAlignment="1" applyProtection="1">
      <alignment horizontal="center"/>
    </xf>
    <xf numFmtId="0" fontId="15" fillId="5" borderId="0" xfId="0" applyFont="1" applyFill="1" applyBorder="1" applyAlignment="1">
      <alignment horizontal="right"/>
    </xf>
    <xf numFmtId="165" fontId="15" fillId="0" borderId="0" xfId="0" applyNumberFormat="1" applyFont="1" applyFill="1" applyBorder="1" applyAlignment="1" applyProtection="1">
      <alignment horizontal="center"/>
    </xf>
    <xf numFmtId="0" fontId="22" fillId="5" borderId="2" xfId="0" applyFont="1" applyFill="1" applyBorder="1" applyAlignment="1" applyProtection="1">
      <alignment vertical="top" wrapText="1"/>
    </xf>
    <xf numFmtId="0" fontId="15" fillId="5" borderId="3" xfId="0" applyFont="1" applyFill="1" applyBorder="1" applyAlignment="1">
      <alignment horizontal="right"/>
    </xf>
    <xf numFmtId="0" fontId="15" fillId="0" borderId="3" xfId="3" quotePrefix="1" applyFont="1" applyFill="1" applyBorder="1" applyAlignment="1">
      <alignment horizontal="right"/>
    </xf>
    <xf numFmtId="0" fontId="27" fillId="0" borderId="20" xfId="3" applyFont="1" applyFill="1" applyBorder="1" applyAlignment="1">
      <alignment horizontal="right"/>
    </xf>
    <xf numFmtId="171" fontId="15" fillId="0" borderId="14" xfId="0" applyNumberFormat="1" applyFont="1" applyFill="1" applyBorder="1" applyAlignment="1">
      <alignment horizontal="right"/>
    </xf>
    <xf numFmtId="0" fontId="27" fillId="0" borderId="5" xfId="3" applyFont="1" applyFill="1" applyBorder="1" applyAlignment="1">
      <alignment horizontal="right"/>
    </xf>
    <xf numFmtId="3" fontId="20" fillId="0" borderId="8" xfId="0" applyNumberFormat="1" applyFont="1" applyFill="1" applyBorder="1" applyAlignment="1">
      <alignment horizontal="center" vertical="center" wrapText="1"/>
    </xf>
    <xf numFmtId="1" fontId="15" fillId="5" borderId="8" xfId="0" applyNumberFormat="1" applyFont="1" applyFill="1" applyBorder="1" applyAlignment="1">
      <alignment horizontal="right" vertical="center" wrapText="1"/>
    </xf>
    <xf numFmtId="1" fontId="15" fillId="0" borderId="2" xfId="0" quotePrefix="1" applyNumberFormat="1" applyFont="1" applyFill="1" applyBorder="1" applyAlignment="1">
      <alignment horizontal="right"/>
    </xf>
    <xf numFmtId="0" fontId="15" fillId="0" borderId="3" xfId="3" applyFont="1" applyFill="1" applyBorder="1" applyAlignment="1">
      <alignment horizontal="right"/>
    </xf>
    <xf numFmtId="173" fontId="15" fillId="5" borderId="0" xfId="0" applyNumberFormat="1" applyFont="1" applyFill="1" applyBorder="1" applyAlignment="1">
      <alignment horizontal="right"/>
    </xf>
    <xf numFmtId="173" fontId="15" fillId="0" borderId="0" xfId="0" applyNumberFormat="1" applyFont="1" applyFill="1" applyBorder="1" applyAlignment="1">
      <alignment horizontal="right"/>
    </xf>
    <xf numFmtId="1" fontId="26" fillId="0" borderId="0" xfId="4" applyNumberFormat="1" applyFont="1" applyFill="1" applyBorder="1" applyAlignment="1">
      <alignment horizontal="right" vertical="center"/>
    </xf>
    <xf numFmtId="173" fontId="15" fillId="5" borderId="0" xfId="0" quotePrefix="1" applyNumberFormat="1" applyFont="1" applyFill="1" applyBorder="1" applyAlignment="1">
      <alignment horizontal="right"/>
    </xf>
    <xf numFmtId="173" fontId="15" fillId="0" borderId="0" xfId="0" quotePrefix="1" applyNumberFormat="1" applyFont="1" applyFill="1" applyBorder="1" applyAlignment="1">
      <alignment horizontal="right"/>
    </xf>
    <xf numFmtId="1" fontId="15" fillId="0" borderId="0" xfId="3" applyNumberFormat="1" applyFont="1" applyFill="1" applyBorder="1" applyAlignment="1">
      <alignment horizontal="right" wrapText="1"/>
    </xf>
    <xf numFmtId="1" fontId="26" fillId="0" borderId="0" xfId="4" applyNumberFormat="1" applyFont="1" applyFill="1" applyBorder="1" applyAlignment="1">
      <alignment horizontal="right"/>
    </xf>
    <xf numFmtId="1" fontId="26" fillId="0" borderId="11" xfId="4" applyNumberFormat="1" applyFont="1" applyFill="1" applyBorder="1" applyAlignment="1">
      <alignment horizontal="right"/>
    </xf>
    <xf numFmtId="169" fontId="15" fillId="5" borderId="5" xfId="0" applyNumberFormat="1" applyFont="1" applyFill="1" applyBorder="1" applyAlignment="1">
      <alignment horizontal="right"/>
    </xf>
    <xf numFmtId="169" fontId="15" fillId="0" borderId="5" xfId="0" applyNumberFormat="1" applyFont="1" applyFill="1" applyBorder="1" applyAlignment="1">
      <alignment horizontal="right"/>
    </xf>
    <xf numFmtId="173" fontId="15" fillId="0" borderId="0" xfId="3" quotePrefix="1" applyNumberFormat="1" applyFont="1" applyFill="1" applyBorder="1" applyAlignment="1">
      <alignment horizontal="right"/>
    </xf>
    <xf numFmtId="173" fontId="15" fillId="0" borderId="0" xfId="0" applyNumberFormat="1" applyFont="1" applyFill="1" applyBorder="1" applyAlignment="1">
      <alignment vertical="top"/>
    </xf>
    <xf numFmtId="173" fontId="27" fillId="0" borderId="0" xfId="0" applyNumberFormat="1" applyFont="1" applyFill="1" applyBorder="1" applyAlignment="1">
      <alignment horizontal="right" vertical="top"/>
    </xf>
    <xf numFmtId="165" fontId="15" fillId="0" borderId="0" xfId="0" applyNumberFormat="1" applyFont="1" applyFill="1" applyBorder="1"/>
    <xf numFmtId="3" fontId="26" fillId="0" borderId="0" xfId="4" applyNumberFormat="1" applyFont="1" applyFill="1" applyBorder="1" applyAlignment="1">
      <alignment vertical="center"/>
    </xf>
    <xf numFmtId="165" fontId="22" fillId="0" borderId="20" xfId="0" applyNumberFormat="1" applyFont="1" applyFill="1" applyBorder="1"/>
    <xf numFmtId="165" fontId="22" fillId="0" borderId="0" xfId="0" applyNumberFormat="1" applyFont="1" applyFill="1" applyBorder="1"/>
    <xf numFmtId="165" fontId="15" fillId="0" borderId="0" xfId="3" applyNumberFormat="1" applyFont="1" applyFill="1" applyBorder="1"/>
    <xf numFmtId="3" fontId="28" fillId="0" borderId="0" xfId="4" applyNumberFormat="1" applyFont="1" applyFill="1" applyBorder="1" applyAlignment="1"/>
    <xf numFmtId="165" fontId="15" fillId="0" borderId="13" xfId="0" applyNumberFormat="1" applyFont="1" applyFill="1" applyBorder="1"/>
    <xf numFmtId="165" fontId="22" fillId="0" borderId="19" xfId="0" applyNumberFormat="1" applyFont="1" applyFill="1" applyBorder="1"/>
    <xf numFmtId="3" fontId="20" fillId="0" borderId="0" xfId="0" applyNumberFormat="1" applyFont="1" applyFill="1" applyBorder="1" applyAlignment="1">
      <alignment vertical="top" wrapText="1"/>
    </xf>
    <xf numFmtId="165" fontId="15" fillId="0" borderId="2" xfId="0" applyNumberFormat="1" applyFont="1" applyFill="1" applyBorder="1"/>
    <xf numFmtId="165" fontId="22" fillId="0" borderId="5" xfId="0" applyNumberFormat="1" applyFont="1" applyFill="1" applyBorder="1"/>
    <xf numFmtId="165" fontId="22" fillId="0" borderId="0" xfId="5" applyNumberFormat="1" applyFont="1" applyFill="1" applyBorder="1"/>
    <xf numFmtId="165" fontId="15" fillId="0" borderId="0" xfId="5" applyNumberFormat="1" applyFont="1" applyFill="1" applyBorder="1"/>
    <xf numFmtId="165" fontId="20" fillId="0" borderId="0" xfId="0" applyNumberFormat="1" applyFont="1" applyFill="1" applyBorder="1" applyAlignment="1">
      <alignment horizontal="right"/>
    </xf>
    <xf numFmtId="3" fontId="20" fillId="0" borderId="0" xfId="5" applyNumberFormat="1" applyFont="1" applyFill="1" applyBorder="1" applyAlignment="1">
      <alignment horizontal="right"/>
    </xf>
    <xf numFmtId="3" fontId="27" fillId="0" borderId="19" xfId="0" applyNumberFormat="1" applyFont="1" applyFill="1" applyBorder="1" applyAlignment="1">
      <alignment horizontal="right"/>
    </xf>
    <xf numFmtId="22" fontId="22" fillId="0" borderId="2" xfId="3" applyNumberFormat="1" applyFont="1" applyFill="1" applyBorder="1" applyAlignment="1">
      <alignment horizontal="right"/>
    </xf>
    <xf numFmtId="1" fontId="15" fillId="5" borderId="2" xfId="0" quotePrefix="1" applyNumberFormat="1" applyFont="1" applyFill="1" applyBorder="1" applyAlignment="1">
      <alignment horizontal="right" wrapText="1"/>
    </xf>
    <xf numFmtId="1" fontId="15" fillId="0" borderId="2" xfId="0" quotePrefix="1" applyNumberFormat="1" applyFont="1" applyFill="1" applyBorder="1" applyAlignment="1">
      <alignment horizontal="right" wrapText="1"/>
    </xf>
    <xf numFmtId="3" fontId="20" fillId="0" borderId="5" xfId="0" applyNumberFormat="1" applyFont="1" applyFill="1" applyBorder="1" applyAlignment="1">
      <alignment horizontal="right" vertical="center"/>
    </xf>
    <xf numFmtId="1" fontId="15" fillId="5" borderId="5" xfId="0" quotePrefix="1" applyNumberFormat="1" applyFont="1" applyFill="1" applyBorder="1" applyAlignment="1">
      <alignment horizontal="right" wrapText="1"/>
    </xf>
    <xf numFmtId="1" fontId="15" fillId="0" borderId="5" xfId="0" quotePrefix="1" applyNumberFormat="1" applyFont="1" applyFill="1" applyBorder="1" applyAlignment="1">
      <alignment horizontal="right" wrapText="1"/>
    </xf>
    <xf numFmtId="0" fontId="20" fillId="0" borderId="0" xfId="3" applyFont="1" applyFill="1"/>
    <xf numFmtId="0" fontId="20" fillId="0" borderId="0" xfId="3" applyFont="1" applyFill="1" applyBorder="1"/>
    <xf numFmtId="37" fontId="33" fillId="0" borderId="0" xfId="3" applyNumberFormat="1" applyFont="1" applyFill="1"/>
    <xf numFmtId="3" fontId="15" fillId="2" borderId="24" xfId="2" applyNumberFormat="1" applyFont="1" applyFill="1" applyBorder="1"/>
    <xf numFmtId="3" fontId="15" fillId="2" borderId="0" xfId="2" applyNumberFormat="1" applyFont="1" applyFill="1" applyBorder="1"/>
    <xf numFmtId="171" fontId="15" fillId="2" borderId="0" xfId="0" applyNumberFormat="1" applyFont="1" applyFill="1" applyBorder="1" applyAlignment="1">
      <alignment horizontal="right"/>
    </xf>
    <xf numFmtId="176" fontId="26" fillId="2" borderId="0" xfId="4" applyNumberFormat="1" applyFont="1" applyFill="1" applyBorder="1" applyAlignment="1">
      <alignment horizontal="right"/>
    </xf>
    <xf numFmtId="176" fontId="26" fillId="2" borderId="11" xfId="4" applyNumberFormat="1" applyFont="1" applyFill="1" applyBorder="1" applyAlignment="1">
      <alignment horizontal="right"/>
    </xf>
    <xf numFmtId="171" fontId="15" fillId="0" borderId="0" xfId="0" applyNumberFormat="1" applyFont="1" applyFill="1" applyBorder="1" applyAlignment="1">
      <alignment horizontal="right"/>
    </xf>
    <xf numFmtId="177" fontId="15" fillId="5" borderId="3" xfId="1" applyNumberFormat="1" applyFont="1" applyFill="1" applyBorder="1" applyAlignment="1">
      <alignment horizontal="right"/>
    </xf>
    <xf numFmtId="0" fontId="15" fillId="0" borderId="2" xfId="0" applyFont="1" applyFill="1" applyBorder="1" applyAlignment="1">
      <alignment horizontal="right"/>
    </xf>
    <xf numFmtId="0" fontId="15" fillId="0" borderId="3" xfId="0" applyFont="1" applyFill="1" applyBorder="1" applyAlignment="1">
      <alignment horizontal="right"/>
    </xf>
    <xf numFmtId="171" fontId="15" fillId="0" borderId="0" xfId="3" applyNumberFormat="1" applyFont="1" applyFill="1"/>
    <xf numFmtId="1" fontId="15" fillId="0" borderId="31" xfId="0" applyNumberFormat="1" applyFont="1" applyFill="1" applyBorder="1" applyAlignment="1">
      <alignment horizontal="right"/>
    </xf>
    <xf numFmtId="1" fontId="15" fillId="0" borderId="38" xfId="0" applyNumberFormat="1" applyFont="1" applyFill="1" applyBorder="1" applyAlignment="1">
      <alignment horizontal="right"/>
    </xf>
    <xf numFmtId="0" fontId="15" fillId="5" borderId="2" xfId="3" quotePrefix="1" applyFont="1" applyFill="1" applyBorder="1" applyAlignment="1">
      <alignment horizontal="right" vertical="center"/>
    </xf>
    <xf numFmtId="1" fontId="15" fillId="0" borderId="8" xfId="0" quotePrefix="1" applyNumberFormat="1" applyFont="1" applyFill="1" applyBorder="1" applyAlignment="1">
      <alignment horizontal="right" vertical="center"/>
    </xf>
    <xf numFmtId="0" fontId="15" fillId="0" borderId="0" xfId="8" applyFont="1" applyFill="1" applyAlignment="1">
      <alignment vertical="top"/>
    </xf>
    <xf numFmtId="171" fontId="15" fillId="5" borderId="0" xfId="0" applyNumberFormat="1" applyFont="1" applyFill="1" applyBorder="1" applyAlignment="1">
      <alignment horizontal="right"/>
    </xf>
    <xf numFmtId="3" fontId="15" fillId="0" borderId="27" xfId="0" applyNumberFormat="1" applyFont="1" applyFill="1" applyBorder="1"/>
    <xf numFmtId="22" fontId="22" fillId="5" borderId="3" xfId="0" applyNumberFormat="1" applyFont="1" applyFill="1" applyBorder="1" applyAlignment="1" applyProtection="1">
      <alignment horizontal="right" vertical="center"/>
    </xf>
    <xf numFmtId="0" fontId="16" fillId="5" borderId="0" xfId="0" applyFont="1" applyFill="1" applyBorder="1"/>
    <xf numFmtId="0" fontId="22" fillId="5" borderId="11" xfId="0" applyFont="1" applyFill="1" applyBorder="1" applyAlignment="1" applyProtection="1">
      <alignment vertical="top"/>
    </xf>
    <xf numFmtId="175" fontId="10" fillId="0" borderId="0" xfId="10" applyNumberFormat="1" applyFont="1" applyFill="1" applyBorder="1" applyProtection="1">
      <protection locked="0"/>
    </xf>
    <xf numFmtId="0" fontId="15" fillId="0" borderId="5" xfId="3" applyFont="1" applyFill="1" applyBorder="1" applyAlignment="1">
      <alignment horizontal="right"/>
    </xf>
    <xf numFmtId="176" fontId="28" fillId="0" borderId="8" xfId="4" applyNumberFormat="1" applyFont="1" applyFill="1" applyBorder="1" applyAlignment="1">
      <alignment horizontal="right"/>
    </xf>
    <xf numFmtId="169" fontId="15" fillId="0" borderId="0" xfId="3" applyNumberFormat="1" applyFont="1" applyFill="1" applyAlignment="1">
      <alignment horizontal="right"/>
    </xf>
    <xf numFmtId="1" fontId="15" fillId="0" borderId="2" xfId="3" quotePrefix="1" applyNumberFormat="1" applyFont="1" applyFill="1" applyBorder="1" applyAlignment="1">
      <alignment horizontal="right" vertical="center"/>
    </xf>
    <xf numFmtId="1" fontId="15" fillId="0" borderId="8" xfId="3" applyNumberFormat="1" applyFont="1" applyFill="1" applyBorder="1" applyAlignment="1">
      <alignment horizontal="right"/>
    </xf>
    <xf numFmtId="3" fontId="15" fillId="0" borderId="28" xfId="0" applyNumberFormat="1" applyFont="1" applyFill="1" applyBorder="1"/>
    <xf numFmtId="3" fontId="13" fillId="5" borderId="1" xfId="194" applyNumberFormat="1" applyFont="1" applyFill="1" applyBorder="1"/>
    <xf numFmtId="3" fontId="20" fillId="5" borderId="2" xfId="194" applyNumberFormat="1" applyFont="1" applyFill="1" applyBorder="1" applyAlignment="1">
      <alignment horizontal="right"/>
    </xf>
    <xf numFmtId="3" fontId="15" fillId="0" borderId="0" xfId="194" applyNumberFormat="1" applyFont="1" applyFill="1"/>
    <xf numFmtId="3" fontId="15" fillId="5" borderId="4" xfId="194" applyNumberFormat="1" applyFont="1" applyFill="1" applyBorder="1"/>
    <xf numFmtId="3" fontId="15" fillId="5" borderId="5" xfId="194" applyNumberFormat="1" applyFont="1" applyFill="1" applyBorder="1"/>
    <xf numFmtId="3" fontId="23" fillId="5" borderId="5" xfId="194" applyNumberFormat="1" applyFont="1" applyFill="1" applyBorder="1"/>
    <xf numFmtId="3" fontId="15" fillId="5" borderId="6" xfId="194" applyNumberFormat="1" applyFont="1" applyFill="1" applyBorder="1"/>
    <xf numFmtId="1" fontId="15" fillId="0" borderId="8" xfId="194" quotePrefix="1" applyNumberFormat="1" applyFont="1" applyFill="1" applyBorder="1" applyAlignment="1">
      <alignment horizontal="right" vertical="center"/>
    </xf>
    <xf numFmtId="3" fontId="15" fillId="0" borderId="8" xfId="194" applyNumberFormat="1" applyFont="1" applyFill="1" applyBorder="1" applyAlignment="1">
      <alignment horizontal="right"/>
    </xf>
    <xf numFmtId="3" fontId="15" fillId="0" borderId="9" xfId="194" applyNumberFormat="1" applyFont="1" applyFill="1" applyBorder="1" applyAlignment="1">
      <alignment horizontal="right"/>
    </xf>
    <xf numFmtId="3" fontId="15" fillId="0" borderId="0" xfId="194" applyNumberFormat="1" applyFont="1" applyFill="1" applyBorder="1"/>
    <xf numFmtId="1" fontId="15" fillId="0" borderId="0" xfId="194" quotePrefix="1" applyNumberFormat="1" applyFont="1" applyFill="1" applyBorder="1" applyAlignment="1">
      <alignment horizontal="right"/>
    </xf>
    <xf numFmtId="3" fontId="15" fillId="0" borderId="3" xfId="194" applyNumberFormat="1" applyFont="1" applyFill="1" applyBorder="1" applyAlignment="1">
      <alignment horizontal="right"/>
    </xf>
    <xf numFmtId="3" fontId="15" fillId="0" borderId="11" xfId="194" applyNumberFormat="1" applyFont="1" applyFill="1" applyBorder="1" applyAlignment="1">
      <alignment horizontal="right"/>
    </xf>
    <xf numFmtId="3" fontId="22" fillId="0" borderId="7" xfId="194" applyNumberFormat="1" applyFont="1" applyFill="1" applyBorder="1"/>
    <xf numFmtId="3" fontId="20" fillId="0" borderId="0" xfId="194" applyNumberFormat="1" applyFont="1" applyFill="1" applyBorder="1"/>
    <xf numFmtId="3" fontId="15" fillId="5" borderId="0" xfId="194" applyNumberFormat="1" applyFont="1" applyFill="1" applyBorder="1"/>
    <xf numFmtId="3" fontId="20" fillId="0" borderId="0" xfId="194" applyNumberFormat="1" applyFont="1" applyFill="1" applyBorder="1" applyAlignment="1">
      <alignment horizontal="right" vertical="top"/>
    </xf>
    <xf numFmtId="3" fontId="20" fillId="0" borderId="11" xfId="194" applyNumberFormat="1" applyFont="1" applyFill="1" applyBorder="1"/>
    <xf numFmtId="171" fontId="15" fillId="0" borderId="0" xfId="194" applyNumberFormat="1" applyFont="1" applyFill="1" applyBorder="1" applyAlignment="1">
      <alignment horizontal="right"/>
    </xf>
    <xf numFmtId="3" fontId="15" fillId="0" borderId="7" xfId="194" applyNumberFormat="1" applyFont="1" applyFill="1" applyBorder="1"/>
    <xf numFmtId="3" fontId="15" fillId="0" borderId="12" xfId="194" applyNumberFormat="1" applyFont="1" applyFill="1" applyBorder="1"/>
    <xf numFmtId="3" fontId="15" fillId="0" borderId="13" xfId="194" applyNumberFormat="1" applyFont="1" applyFill="1" applyBorder="1"/>
    <xf numFmtId="171" fontId="15" fillId="0" borderId="13" xfId="194" applyNumberFormat="1" applyFont="1" applyFill="1" applyBorder="1" applyAlignment="1">
      <alignment horizontal="right"/>
    </xf>
    <xf numFmtId="3" fontId="22" fillId="0" borderId="0" xfId="194" applyNumberFormat="1" applyFont="1" applyFill="1" applyBorder="1"/>
    <xf numFmtId="171" fontId="22" fillId="0" borderId="0" xfId="194" applyNumberFormat="1" applyFont="1" applyFill="1" applyBorder="1" applyAlignment="1">
      <alignment horizontal="right"/>
    </xf>
    <xf numFmtId="3" fontId="22" fillId="0" borderId="0" xfId="194" applyNumberFormat="1" applyFont="1" applyFill="1"/>
    <xf numFmtId="176" fontId="20" fillId="0" borderId="0" xfId="194" applyNumberFormat="1" applyFont="1" applyFill="1" applyBorder="1"/>
    <xf numFmtId="176" fontId="20" fillId="0" borderId="11" xfId="194" applyNumberFormat="1" applyFont="1" applyFill="1" applyBorder="1"/>
    <xf numFmtId="3" fontId="20" fillId="0" borderId="0" xfId="194" applyNumberFormat="1" applyFont="1" applyFill="1" applyBorder="1" applyAlignment="1">
      <alignment horizontal="right"/>
    </xf>
    <xf numFmtId="3" fontId="20" fillId="0" borderId="13" xfId="194" applyNumberFormat="1" applyFont="1" applyFill="1" applyBorder="1" applyAlignment="1">
      <alignment horizontal="right"/>
    </xf>
    <xf numFmtId="3" fontId="27" fillId="0" borderId="0" xfId="194" applyNumberFormat="1" applyFont="1" applyFill="1" applyBorder="1" applyAlignment="1">
      <alignment horizontal="right"/>
    </xf>
    <xf numFmtId="3" fontId="22" fillId="0" borderId="1" xfId="194" applyNumberFormat="1" applyFont="1" applyFill="1" applyBorder="1"/>
    <xf numFmtId="3" fontId="20" fillId="0" borderId="2" xfId="194" applyNumberFormat="1" applyFont="1" applyFill="1" applyBorder="1" applyAlignment="1">
      <alignment horizontal="right"/>
    </xf>
    <xf numFmtId="171" fontId="22" fillId="0" borderId="2" xfId="194" applyNumberFormat="1" applyFont="1" applyFill="1" applyBorder="1" applyAlignment="1">
      <alignment horizontal="right"/>
    </xf>
    <xf numFmtId="3" fontId="15" fillId="0" borderId="1" xfId="194" applyNumberFormat="1" applyFont="1" applyFill="1" applyBorder="1"/>
    <xf numFmtId="171" fontId="15" fillId="0" borderId="2" xfId="194" applyNumberFormat="1" applyFont="1" applyFill="1" applyBorder="1" applyAlignment="1">
      <alignment horizontal="right"/>
    </xf>
    <xf numFmtId="3" fontId="15" fillId="0" borderId="24" xfId="194" applyNumberFormat="1" applyFont="1" applyFill="1" applyBorder="1"/>
    <xf numFmtId="3" fontId="15" fillId="0" borderId="27" xfId="194" applyNumberFormat="1" applyFont="1" applyFill="1" applyBorder="1" applyAlignment="1">
      <alignment horizontal="left" indent="2"/>
    </xf>
    <xf numFmtId="3" fontId="20" fillId="0" borderId="28" xfId="194" applyNumberFormat="1" applyFont="1" applyFill="1" applyBorder="1" applyAlignment="1">
      <alignment horizontal="right"/>
    </xf>
    <xf numFmtId="171" fontId="15" fillId="0" borderId="28" xfId="194" applyNumberFormat="1" applyFont="1" applyFill="1" applyBorder="1" applyAlignment="1">
      <alignment horizontal="right"/>
    </xf>
    <xf numFmtId="3" fontId="15" fillId="0" borderId="24" xfId="194" applyNumberFormat="1" applyFont="1" applyFill="1" applyBorder="1" applyAlignment="1">
      <alignment horizontal="left" indent="2"/>
    </xf>
    <xf numFmtId="3" fontId="22" fillId="0" borderId="24" xfId="194" applyNumberFormat="1" applyFont="1" applyFill="1" applyBorder="1"/>
    <xf numFmtId="167" fontId="15" fillId="0" borderId="0" xfId="194" applyNumberFormat="1" applyFont="1" applyFill="1" applyBorder="1"/>
    <xf numFmtId="3" fontId="22" fillId="0" borderId="0" xfId="194" applyNumberFormat="1" applyFont="1" applyFill="1" applyBorder="1" applyAlignment="1">
      <alignment horizontal="right"/>
    </xf>
    <xf numFmtId="3" fontId="15" fillId="0" borderId="33" xfId="194" applyNumberFormat="1" applyFont="1" applyFill="1" applyBorder="1"/>
    <xf numFmtId="3" fontId="22" fillId="0" borderId="2" xfId="194" applyNumberFormat="1" applyFont="1" applyFill="1" applyBorder="1"/>
    <xf numFmtId="171" fontId="15" fillId="0" borderId="2" xfId="194" applyNumberFormat="1" applyFont="1" applyFill="1" applyBorder="1"/>
    <xf numFmtId="171" fontId="22" fillId="0" borderId="20" xfId="194" applyNumberFormat="1" applyFont="1" applyFill="1" applyBorder="1" applyAlignment="1">
      <alignment horizontal="right"/>
    </xf>
    <xf numFmtId="171" fontId="22" fillId="0" borderId="19" xfId="194" applyNumberFormat="1" applyFont="1" applyFill="1" applyBorder="1" applyAlignment="1">
      <alignment horizontal="right"/>
    </xf>
    <xf numFmtId="171" fontId="15" fillId="0" borderId="0" xfId="194" applyNumberFormat="1" applyFont="1" applyFill="1" applyBorder="1"/>
    <xf numFmtId="3" fontId="20" fillId="0" borderId="2" xfId="194" applyNumberFormat="1" applyFont="1" applyFill="1" applyBorder="1" applyAlignment="1">
      <alignment horizontal="right" vertical="center"/>
    </xf>
    <xf numFmtId="1" fontId="15" fillId="5" borderId="2" xfId="194" quotePrefix="1" applyNumberFormat="1" applyFont="1" applyFill="1" applyBorder="1" applyAlignment="1">
      <alignment horizontal="right" wrapText="1"/>
    </xf>
    <xf numFmtId="1" fontId="15" fillId="0" borderId="2" xfId="194" quotePrefix="1" applyNumberFormat="1" applyFont="1" applyFill="1" applyBorder="1" applyAlignment="1">
      <alignment horizontal="right" wrapText="1"/>
    </xf>
    <xf numFmtId="1" fontId="15" fillId="0" borderId="3" xfId="194" quotePrefix="1" applyNumberFormat="1" applyFont="1" applyFill="1" applyBorder="1" applyAlignment="1">
      <alignment horizontal="right" wrapText="1"/>
    </xf>
    <xf numFmtId="1" fontId="15" fillId="5" borderId="5" xfId="194" quotePrefix="1" applyNumberFormat="1" applyFont="1" applyFill="1" applyBorder="1" applyAlignment="1">
      <alignment horizontal="right" wrapText="1"/>
    </xf>
    <xf numFmtId="1" fontId="15" fillId="0" borderId="5" xfId="194" quotePrefix="1" applyNumberFormat="1" applyFont="1" applyFill="1" applyBorder="1" applyAlignment="1">
      <alignment horizontal="right" wrapText="1"/>
    </xf>
    <xf numFmtId="3" fontId="15" fillId="0" borderId="4" xfId="194" applyNumberFormat="1" applyFont="1" applyFill="1" applyBorder="1"/>
    <xf numFmtId="3" fontId="20" fillId="0" borderId="0" xfId="194" applyNumberFormat="1" applyFont="1" applyFill="1" applyAlignment="1">
      <alignment horizontal="right"/>
    </xf>
    <xf numFmtId="3" fontId="15" fillId="5" borderId="2" xfId="194" applyNumberFormat="1" applyFont="1" applyFill="1" applyBorder="1"/>
    <xf numFmtId="3" fontId="20" fillId="5" borderId="5" xfId="194" applyNumberFormat="1" applyFont="1" applyFill="1" applyBorder="1" applyAlignment="1">
      <alignment horizontal="right"/>
    </xf>
    <xf numFmtId="3" fontId="23" fillId="5" borderId="5" xfId="194" applyNumberFormat="1" applyFont="1" applyFill="1" applyBorder="1" applyAlignment="1">
      <alignment horizontal="right"/>
    </xf>
    <xf numFmtId="3" fontId="23" fillId="5" borderId="6" xfId="194" applyNumberFormat="1" applyFont="1" applyFill="1" applyBorder="1" applyAlignment="1">
      <alignment horizontal="right"/>
    </xf>
    <xf numFmtId="3" fontId="15" fillId="0" borderId="2" xfId="194" applyNumberFormat="1" applyFont="1" applyFill="1" applyBorder="1" applyAlignment="1">
      <alignment horizontal="right"/>
    </xf>
    <xf numFmtId="3" fontId="22" fillId="0" borderId="21" xfId="194" applyNumberFormat="1" applyFont="1" applyFill="1" applyBorder="1"/>
    <xf numFmtId="3" fontId="27" fillId="0" borderId="20" xfId="194" applyNumberFormat="1" applyFont="1" applyFill="1" applyBorder="1" applyAlignment="1">
      <alignment horizontal="right"/>
    </xf>
    <xf numFmtId="3" fontId="15" fillId="2" borderId="0" xfId="194" applyNumberFormat="1" applyFont="1" applyFill="1"/>
    <xf numFmtId="3" fontId="20" fillId="0" borderId="0" xfId="194" applyNumberFormat="1" applyFont="1" applyFill="1"/>
    <xf numFmtId="0" fontId="18" fillId="2" borderId="1" xfId="3" applyFont="1" applyFill="1" applyBorder="1"/>
    <xf numFmtId="0" fontId="20" fillId="2" borderId="2" xfId="3" applyFont="1" applyFill="1" applyBorder="1" applyAlignment="1">
      <alignment horizontal="right"/>
    </xf>
    <xf numFmtId="1" fontId="15" fillId="2" borderId="2" xfId="3" quotePrefix="1" applyNumberFormat="1" applyFont="1" applyFill="1" applyBorder="1" applyAlignment="1">
      <alignment horizontal="right" vertical="center"/>
    </xf>
    <xf numFmtId="1" fontId="15" fillId="2" borderId="8" xfId="194" quotePrefix="1" applyNumberFormat="1" applyFont="1" applyFill="1" applyBorder="1" applyAlignment="1">
      <alignment horizontal="right" vertical="center"/>
    </xf>
    <xf numFmtId="3" fontId="15" fillId="2" borderId="9" xfId="194" applyNumberFormat="1" applyFont="1" applyFill="1" applyBorder="1" applyAlignment="1">
      <alignment horizontal="right"/>
    </xf>
    <xf numFmtId="3" fontId="15" fillId="2" borderId="0" xfId="194" applyNumberFormat="1" applyFont="1" applyFill="1" applyBorder="1"/>
    <xf numFmtId="167" fontId="20" fillId="2" borderId="2" xfId="4" applyNumberFormat="1" applyFont="1" applyFill="1" applyBorder="1" applyAlignment="1">
      <alignment horizontal="right"/>
    </xf>
    <xf numFmtId="0" fontId="15" fillId="2" borderId="2" xfId="3" quotePrefix="1" applyFont="1" applyFill="1" applyBorder="1" applyAlignment="1">
      <alignment horizontal="right"/>
    </xf>
    <xf numFmtId="1" fontId="15" fillId="2" borderId="0" xfId="194" quotePrefix="1" applyNumberFormat="1" applyFont="1" applyFill="1" applyBorder="1" applyAlignment="1">
      <alignment horizontal="right"/>
    </xf>
    <xf numFmtId="3" fontId="15" fillId="2" borderId="11" xfId="194" applyNumberFormat="1" applyFont="1" applyFill="1" applyBorder="1" applyAlignment="1">
      <alignment horizontal="right"/>
    </xf>
    <xf numFmtId="3" fontId="27" fillId="2" borderId="0" xfId="194" applyNumberFormat="1" applyFont="1" applyFill="1" applyBorder="1" applyAlignment="1">
      <alignment horizontal="right"/>
    </xf>
    <xf numFmtId="3" fontId="20" fillId="2" borderId="0" xfId="2" applyNumberFormat="1" applyFont="1" applyFill="1" applyBorder="1" applyAlignment="1">
      <alignment horizontal="right"/>
    </xf>
    <xf numFmtId="3" fontId="20" fillId="2" borderId="0" xfId="194" applyNumberFormat="1" applyFont="1" applyFill="1" applyBorder="1" applyAlignment="1">
      <alignment horizontal="right"/>
    </xf>
    <xf numFmtId="3" fontId="27" fillId="2" borderId="35" xfId="194" applyNumberFormat="1" applyFont="1" applyFill="1" applyBorder="1" applyAlignment="1">
      <alignment horizontal="right"/>
    </xf>
    <xf numFmtId="176" fontId="28" fillId="2" borderId="0" xfId="4" applyNumberFormat="1" applyFont="1" applyFill="1" applyBorder="1" applyAlignment="1">
      <alignment horizontal="right"/>
    </xf>
    <xf numFmtId="176" fontId="28" fillId="2" borderId="11" xfId="4" applyNumberFormat="1" applyFont="1" applyFill="1" applyBorder="1" applyAlignment="1">
      <alignment horizontal="right"/>
    </xf>
    <xf numFmtId="3" fontId="22" fillId="2" borderId="0" xfId="194" applyNumberFormat="1" applyFont="1" applyFill="1"/>
    <xf numFmtId="3" fontId="22" fillId="2" borderId="20" xfId="2" applyNumberFormat="1" applyFont="1" applyFill="1" applyBorder="1" applyAlignment="1">
      <alignment horizontal="left"/>
    </xf>
    <xf numFmtId="3" fontId="20" fillId="2" borderId="13" xfId="194" applyNumberFormat="1" applyFont="1" applyFill="1" applyBorder="1" applyAlignment="1">
      <alignment horizontal="right"/>
    </xf>
    <xf numFmtId="3" fontId="20" fillId="2" borderId="2" xfId="194" applyNumberFormat="1" applyFont="1" applyFill="1" applyBorder="1" applyAlignment="1">
      <alignment horizontal="right"/>
    </xf>
    <xf numFmtId="176" fontId="28" fillId="2" borderId="2" xfId="4" applyNumberFormat="1" applyFont="1" applyFill="1" applyBorder="1" applyAlignment="1">
      <alignment horizontal="right"/>
    </xf>
    <xf numFmtId="176" fontId="28" fillId="2" borderId="3" xfId="4" applyNumberFormat="1" applyFont="1" applyFill="1" applyBorder="1" applyAlignment="1">
      <alignment horizontal="right"/>
    </xf>
    <xf numFmtId="176" fontId="26" fillId="2" borderId="2" xfId="4" applyNumberFormat="1" applyFont="1" applyFill="1" applyBorder="1" applyAlignment="1">
      <alignment horizontal="right"/>
    </xf>
    <xf numFmtId="176" fontId="26" fillId="2" borderId="3" xfId="4" applyNumberFormat="1" applyFont="1" applyFill="1" applyBorder="1" applyAlignment="1">
      <alignment horizontal="right"/>
    </xf>
    <xf numFmtId="176" fontId="27" fillId="2" borderId="0" xfId="194" applyNumberFormat="1" applyFont="1" applyFill="1" applyBorder="1"/>
    <xf numFmtId="176" fontId="27" fillId="2" borderId="11" xfId="194" applyNumberFormat="1" applyFont="1" applyFill="1" applyBorder="1"/>
    <xf numFmtId="176" fontId="28" fillId="2" borderId="5" xfId="4" applyNumberFormat="1" applyFont="1" applyFill="1" applyBorder="1" applyAlignment="1">
      <alignment horizontal="right"/>
    </xf>
    <xf numFmtId="176" fontId="28" fillId="2" borderId="6" xfId="4" applyNumberFormat="1" applyFont="1" applyFill="1" applyBorder="1" applyAlignment="1">
      <alignment horizontal="right"/>
    </xf>
    <xf numFmtId="3" fontId="22" fillId="2" borderId="19" xfId="2" applyNumberFormat="1" applyFont="1" applyFill="1" applyBorder="1" applyAlignment="1">
      <alignment horizontal="left"/>
    </xf>
    <xf numFmtId="0" fontId="20" fillId="2" borderId="0" xfId="3" applyFont="1" applyFill="1" applyBorder="1" applyAlignment="1">
      <alignment horizontal="right"/>
    </xf>
    <xf numFmtId="22" fontId="22" fillId="2" borderId="0" xfId="3" applyNumberFormat="1" applyFont="1" applyFill="1" applyBorder="1" applyAlignment="1">
      <alignment horizontal="right"/>
    </xf>
    <xf numFmtId="0" fontId="15" fillId="2" borderId="0" xfId="3" applyFont="1" applyFill="1" applyBorder="1"/>
    <xf numFmtId="0" fontId="15" fillId="2" borderId="0" xfId="3" applyFont="1" applyFill="1"/>
    <xf numFmtId="3" fontId="20" fillId="2" borderId="2" xfId="194" applyNumberFormat="1" applyFont="1" applyFill="1" applyBorder="1" applyAlignment="1">
      <alignment horizontal="right" vertical="center"/>
    </xf>
    <xf numFmtId="1" fontId="15" fillId="2" borderId="2" xfId="194" quotePrefix="1" applyNumberFormat="1" applyFont="1" applyFill="1" applyBorder="1" applyAlignment="1">
      <alignment horizontal="right" wrapText="1"/>
    </xf>
    <xf numFmtId="1" fontId="15" fillId="2" borderId="3" xfId="194" quotePrefix="1" applyNumberFormat="1" applyFont="1" applyFill="1" applyBorder="1" applyAlignment="1">
      <alignment horizontal="right" wrapText="1"/>
    </xf>
    <xf numFmtId="0" fontId="15" fillId="2" borderId="5" xfId="3" applyFont="1" applyFill="1" applyBorder="1" applyAlignment="1">
      <alignment horizontal="right"/>
    </xf>
    <xf numFmtId="0" fontId="15" fillId="2" borderId="6" xfId="3" applyFont="1" applyFill="1" applyBorder="1" applyAlignment="1">
      <alignment horizontal="right"/>
    </xf>
    <xf numFmtId="167" fontId="27" fillId="2" borderId="8" xfId="4" applyNumberFormat="1" applyFont="1" applyFill="1" applyBorder="1" applyAlignment="1">
      <alignment horizontal="right"/>
    </xf>
    <xf numFmtId="176" fontId="28" fillId="2" borderId="8" xfId="4" applyNumberFormat="1" applyFont="1" applyFill="1" applyBorder="1" applyAlignment="1">
      <alignment horizontal="right"/>
    </xf>
    <xf numFmtId="176" fontId="28" fillId="2" borderId="9" xfId="4" applyNumberFormat="1" applyFont="1" applyFill="1" applyBorder="1" applyAlignment="1">
      <alignment horizontal="right"/>
    </xf>
    <xf numFmtId="0" fontId="22" fillId="2" borderId="0" xfId="3" applyFont="1" applyFill="1" applyBorder="1"/>
    <xf numFmtId="167" fontId="20" fillId="2" borderId="0" xfId="4" applyNumberFormat="1" applyFont="1" applyFill="1" applyBorder="1" applyAlignment="1">
      <alignment horizontal="right"/>
    </xf>
    <xf numFmtId="0" fontId="23" fillId="2" borderId="0" xfId="3" applyFont="1" applyFill="1" applyBorder="1"/>
    <xf numFmtId="167" fontId="20" fillId="2" borderId="5" xfId="4" applyNumberFormat="1" applyFont="1" applyFill="1" applyBorder="1" applyAlignment="1">
      <alignment horizontal="right"/>
    </xf>
    <xf numFmtId="176" fontId="26" fillId="2" borderId="5" xfId="4" applyNumberFormat="1" applyFont="1" applyFill="1" applyBorder="1" applyAlignment="1">
      <alignment horizontal="right"/>
    </xf>
    <xf numFmtId="176" fontId="26" fillId="2" borderId="6" xfId="4" applyNumberFormat="1" applyFont="1" applyFill="1" applyBorder="1" applyAlignment="1">
      <alignment horizontal="right"/>
    </xf>
    <xf numFmtId="3" fontId="20" fillId="2" borderId="0" xfId="194" applyNumberFormat="1" applyFont="1" applyFill="1" applyAlignment="1">
      <alignment horizontal="right"/>
    </xf>
    <xf numFmtId="3" fontId="22" fillId="2" borderId="0" xfId="2" applyNumberFormat="1" applyFont="1" applyFill="1" applyBorder="1" applyAlignment="1">
      <alignment horizontal="left"/>
    </xf>
    <xf numFmtId="37" fontId="23" fillId="5" borderId="28" xfId="3" applyNumberFormat="1" applyFont="1" applyFill="1" applyBorder="1" applyAlignment="1">
      <alignment horizontal="center"/>
    </xf>
    <xf numFmtId="37" fontId="23" fillId="5" borderId="0" xfId="3" applyNumberFormat="1" applyFont="1" applyFill="1" applyBorder="1" applyAlignment="1">
      <alignment horizontal="center"/>
    </xf>
    <xf numFmtId="3" fontId="27" fillId="2" borderId="28" xfId="194" applyNumberFormat="1" applyFont="1" applyFill="1" applyBorder="1" applyAlignment="1">
      <alignment horizontal="right"/>
    </xf>
    <xf numFmtId="176" fontId="28" fillId="2" borderId="38" xfId="4" applyNumberFormat="1" applyFont="1" applyFill="1" applyBorder="1" applyAlignment="1">
      <alignment horizontal="right"/>
    </xf>
    <xf numFmtId="37" fontId="30" fillId="5" borderId="27" xfId="3" applyNumberFormat="1" applyFont="1" applyFill="1" applyBorder="1" applyAlignment="1">
      <alignment horizontal="left"/>
    </xf>
    <xf numFmtId="37" fontId="23" fillId="5" borderId="0" xfId="3" applyNumberFormat="1" applyFont="1" applyFill="1" applyBorder="1" applyAlignment="1">
      <alignment horizontal="right" wrapText="1"/>
    </xf>
    <xf numFmtId="37" fontId="23" fillId="5" borderId="28" xfId="3" applyNumberFormat="1" applyFont="1" applyFill="1" applyBorder="1" applyAlignment="1">
      <alignment horizontal="right" wrapText="1"/>
    </xf>
    <xf numFmtId="37" fontId="15" fillId="4" borderId="0" xfId="3" applyNumberFormat="1" applyFont="1" applyFill="1"/>
    <xf numFmtId="37" fontId="22" fillId="0" borderId="21" xfId="3" applyNumberFormat="1" applyFont="1" applyFill="1" applyBorder="1"/>
    <xf numFmtId="3" fontId="22" fillId="0" borderId="18" xfId="0" applyNumberFormat="1" applyFont="1" applyFill="1" applyBorder="1"/>
    <xf numFmtId="3" fontId="15" fillId="0" borderId="12" xfId="0" applyNumberFormat="1" applyFont="1" applyFill="1" applyBorder="1" applyAlignment="1">
      <alignment horizontal="left"/>
    </xf>
    <xf numFmtId="3" fontId="26" fillId="2" borderId="0" xfId="4" applyNumberFormat="1" applyFont="1" applyFill="1" applyBorder="1" applyAlignment="1">
      <alignment vertical="center"/>
    </xf>
    <xf numFmtId="3" fontId="28" fillId="2" borderId="0" xfId="4" applyNumberFormat="1" applyFont="1" applyFill="1" applyBorder="1" applyAlignment="1">
      <alignment vertical="center"/>
    </xf>
    <xf numFmtId="3" fontId="28" fillId="2" borderId="0" xfId="4" applyNumberFormat="1" applyFont="1" applyFill="1" applyBorder="1" applyAlignment="1"/>
    <xf numFmtId="3" fontId="15" fillId="0" borderId="7" xfId="2" applyNumberFormat="1" applyFont="1" applyFill="1" applyBorder="1" applyAlignment="1"/>
    <xf numFmtId="3" fontId="15" fillId="0" borderId="63" xfId="2" applyNumberFormat="1" applyFont="1" applyFill="1" applyBorder="1" applyAlignment="1"/>
    <xf numFmtId="3" fontId="15" fillId="0" borderId="12" xfId="2" applyNumberFormat="1" applyFont="1" applyFill="1" applyBorder="1" applyAlignment="1"/>
    <xf numFmtId="171" fontId="22" fillId="5" borderId="2" xfId="3" applyNumberFormat="1" applyFont="1" applyFill="1" applyBorder="1" applyAlignment="1">
      <alignment horizontal="right"/>
    </xf>
    <xf numFmtId="171" fontId="23" fillId="5" borderId="5" xfId="0" applyNumberFormat="1" applyFont="1" applyFill="1" applyBorder="1"/>
    <xf numFmtId="171" fontId="15" fillId="5" borderId="2" xfId="3" applyNumberFormat="1" applyFont="1" applyFill="1" applyBorder="1" applyAlignment="1">
      <alignment horizontal="right" wrapText="1"/>
    </xf>
    <xf numFmtId="171" fontId="15" fillId="5" borderId="2" xfId="3" quotePrefix="1" applyNumberFormat="1" applyFont="1" applyFill="1" applyBorder="1" applyAlignment="1">
      <alignment horizontal="right"/>
    </xf>
    <xf numFmtId="171" fontId="15" fillId="5" borderId="0" xfId="0" applyNumberFormat="1" applyFont="1" applyFill="1" applyBorder="1" applyAlignment="1">
      <alignment vertical="top"/>
    </xf>
    <xf numFmtId="171" fontId="22" fillId="5" borderId="35" xfId="0" applyNumberFormat="1" applyFont="1" applyFill="1" applyBorder="1" applyAlignment="1">
      <alignment horizontal="right"/>
    </xf>
    <xf numFmtId="171" fontId="22" fillId="5" borderId="0" xfId="0" applyNumberFormat="1" applyFont="1" applyFill="1" applyBorder="1" applyAlignment="1">
      <alignment horizontal="right"/>
    </xf>
    <xf numFmtId="171" fontId="15" fillId="5" borderId="13" xfId="0" applyNumberFormat="1" applyFont="1" applyFill="1" applyBorder="1" applyAlignment="1">
      <alignment horizontal="right"/>
    </xf>
    <xf numFmtId="171" fontId="22" fillId="5" borderId="2" xfId="0" applyNumberFormat="1" applyFont="1" applyFill="1" applyBorder="1" applyAlignment="1">
      <alignment horizontal="right"/>
    </xf>
    <xf numFmtId="171" fontId="15" fillId="5" borderId="2" xfId="0" applyNumberFormat="1" applyFont="1" applyFill="1" applyBorder="1" applyAlignment="1">
      <alignment horizontal="right"/>
    </xf>
    <xf numFmtId="171" fontId="15" fillId="5" borderId="28" xfId="0" applyNumberFormat="1" applyFont="1" applyFill="1" applyBorder="1" applyAlignment="1">
      <alignment horizontal="right"/>
    </xf>
    <xf numFmtId="171" fontId="22" fillId="5" borderId="0" xfId="3" applyNumberFormat="1" applyFont="1" applyFill="1" applyBorder="1"/>
    <xf numFmtId="171" fontId="22" fillId="5" borderId="20" xfId="0" applyNumberFormat="1" applyFont="1" applyFill="1" applyBorder="1" applyAlignment="1">
      <alignment horizontal="right"/>
    </xf>
    <xf numFmtId="171" fontId="15" fillId="5" borderId="0" xfId="0" applyNumberFormat="1" applyFont="1" applyFill="1" applyBorder="1"/>
    <xf numFmtId="171" fontId="15" fillId="5" borderId="2" xfId="0" applyNumberFormat="1" applyFont="1" applyFill="1" applyBorder="1"/>
    <xf numFmtId="171" fontId="22" fillId="5" borderId="5" xfId="0" applyNumberFormat="1" applyFont="1" applyFill="1" applyBorder="1" applyAlignment="1">
      <alignment horizontal="right"/>
    </xf>
    <xf numFmtId="171" fontId="22" fillId="0" borderId="2" xfId="3" applyNumberFormat="1" applyFont="1" applyFill="1" applyBorder="1" applyAlignment="1">
      <alignment horizontal="right"/>
    </xf>
    <xf numFmtId="171" fontId="15" fillId="5" borderId="2" xfId="0" quotePrefix="1" applyNumberFormat="1" applyFont="1" applyFill="1" applyBorder="1" applyAlignment="1">
      <alignment horizontal="right" wrapText="1"/>
    </xf>
    <xf numFmtId="171" fontId="22" fillId="5" borderId="8" xfId="0" applyNumberFormat="1" applyFont="1" applyFill="1" applyBorder="1" applyAlignment="1"/>
    <xf numFmtId="171" fontId="15" fillId="5" borderId="2" xfId="0" applyNumberFormat="1" applyFont="1" applyFill="1" applyBorder="1" applyAlignment="1"/>
    <xf numFmtId="171" fontId="15" fillId="5" borderId="0" xfId="0" applyNumberFormat="1" applyFont="1" applyFill="1" applyBorder="1" applyAlignment="1"/>
    <xf numFmtId="171" fontId="15" fillId="5" borderId="5" xfId="0" applyNumberFormat="1" applyFont="1" applyFill="1" applyBorder="1" applyAlignment="1"/>
    <xf numFmtId="171" fontId="22" fillId="5" borderId="2" xfId="3" applyNumberFormat="1" applyFont="1" applyFill="1" applyBorder="1" applyAlignment="1">
      <alignment horizontal="left"/>
    </xf>
    <xf numFmtId="171" fontId="15" fillId="0" borderId="2" xfId="0" applyNumberFormat="1" applyFont="1" applyFill="1" applyBorder="1" applyAlignment="1">
      <alignment horizontal="right" vertical="center" wrapText="1"/>
    </xf>
    <xf numFmtId="171" fontId="15" fillId="0" borderId="2" xfId="3" quotePrefix="1" applyNumberFormat="1" applyFont="1" applyFill="1" applyBorder="1" applyAlignment="1">
      <alignment horizontal="right"/>
    </xf>
    <xf numFmtId="171" fontId="20" fillId="0" borderId="0" xfId="0" applyNumberFormat="1" applyFont="1" applyFill="1" applyBorder="1" applyAlignment="1">
      <alignment horizontal="right" vertical="top"/>
    </xf>
    <xf numFmtId="171" fontId="22" fillId="0" borderId="0" xfId="3" applyNumberFormat="1" applyFont="1" applyFill="1" applyBorder="1"/>
    <xf numFmtId="171" fontId="15" fillId="0" borderId="2" xfId="0" quotePrefix="1" applyNumberFormat="1" applyFont="1" applyFill="1" applyBorder="1" applyAlignment="1">
      <alignment horizontal="right" wrapText="1"/>
    </xf>
    <xf numFmtId="176" fontId="22" fillId="5" borderId="2" xfId="3" applyNumberFormat="1" applyFont="1" applyFill="1" applyBorder="1" applyAlignment="1">
      <alignment horizontal="left"/>
    </xf>
    <xf numFmtId="176" fontId="23" fillId="5" borderId="5" xfId="0" applyNumberFormat="1" applyFont="1" applyFill="1" applyBorder="1"/>
    <xf numFmtId="176" fontId="15" fillId="0" borderId="8" xfId="0" applyNumberFormat="1" applyFont="1" applyFill="1" applyBorder="1" applyAlignment="1">
      <alignment horizontal="right" vertical="center" wrapText="1"/>
    </xf>
    <xf numFmtId="176" fontId="15" fillId="0" borderId="2" xfId="3" quotePrefix="1" applyNumberFormat="1" applyFont="1" applyFill="1" applyBorder="1" applyAlignment="1">
      <alignment horizontal="right"/>
    </xf>
    <xf numFmtId="176" fontId="20" fillId="0" borderId="0" xfId="0" applyNumberFormat="1" applyFont="1" applyFill="1" applyBorder="1" applyAlignment="1">
      <alignment horizontal="right" vertical="top"/>
    </xf>
    <xf numFmtId="176" fontId="15" fillId="0" borderId="0" xfId="0" applyNumberFormat="1" applyFont="1" applyFill="1" applyBorder="1" applyAlignment="1">
      <alignment horizontal="right"/>
    </xf>
    <xf numFmtId="176" fontId="15" fillId="0" borderId="13" xfId="0" applyNumberFormat="1" applyFont="1" applyFill="1" applyBorder="1" applyAlignment="1">
      <alignment horizontal="right"/>
    </xf>
    <xf numFmtId="176" fontId="22" fillId="0" borderId="0" xfId="0" applyNumberFormat="1" applyFont="1" applyFill="1" applyBorder="1" applyAlignment="1">
      <alignment horizontal="right"/>
    </xf>
    <xf numFmtId="176" fontId="22" fillId="0" borderId="2" xfId="0" applyNumberFormat="1" applyFont="1" applyFill="1" applyBorder="1" applyAlignment="1">
      <alignment horizontal="right"/>
    </xf>
    <xf numFmtId="176" fontId="15" fillId="0" borderId="2" xfId="0" applyNumberFormat="1" applyFont="1" applyFill="1" applyBorder="1" applyAlignment="1">
      <alignment horizontal="right"/>
    </xf>
    <xf numFmtId="176" fontId="15" fillId="0" borderId="28" xfId="0" applyNumberFormat="1" applyFont="1" applyFill="1" applyBorder="1" applyAlignment="1">
      <alignment horizontal="right"/>
    </xf>
    <xf numFmtId="176" fontId="22" fillId="0" borderId="20" xfId="0" applyNumberFormat="1" applyFont="1" applyFill="1" applyBorder="1" applyAlignment="1">
      <alignment horizontal="right"/>
    </xf>
    <xf numFmtId="176" fontId="15" fillId="0" borderId="0" xfId="0" applyNumberFormat="1" applyFont="1" applyFill="1" applyBorder="1"/>
    <xf numFmtId="176" fontId="15" fillId="0" borderId="2" xfId="0" applyNumberFormat="1" applyFont="1" applyFill="1" applyBorder="1"/>
    <xf numFmtId="176" fontId="22" fillId="0" borderId="5" xfId="0" applyNumberFormat="1" applyFont="1" applyFill="1" applyBorder="1" applyAlignment="1">
      <alignment horizontal="right"/>
    </xf>
    <xf numFmtId="176" fontId="22" fillId="0" borderId="35" xfId="0" applyNumberFormat="1" applyFont="1" applyFill="1" applyBorder="1" applyAlignment="1">
      <alignment horizontal="right"/>
    </xf>
    <xf numFmtId="176" fontId="22" fillId="0" borderId="2" xfId="3" applyNumberFormat="1" applyFont="1" applyFill="1" applyBorder="1" applyAlignment="1">
      <alignment horizontal="right"/>
    </xf>
    <xf numFmtId="176" fontId="22" fillId="5" borderId="2" xfId="3" applyNumberFormat="1" applyFont="1" applyFill="1" applyBorder="1" applyAlignment="1">
      <alignment horizontal="right"/>
    </xf>
    <xf numFmtId="176" fontId="15" fillId="5" borderId="5" xfId="3" applyNumberFormat="1" applyFont="1" applyFill="1" applyBorder="1"/>
    <xf numFmtId="176" fontId="15" fillId="0" borderId="2" xfId="0" quotePrefix="1" applyNumberFormat="1" applyFont="1" applyFill="1" applyBorder="1" applyAlignment="1">
      <alignment horizontal="right" wrapText="1"/>
    </xf>
    <xf numFmtId="176" fontId="15" fillId="0" borderId="0" xfId="3" applyNumberFormat="1" applyFont="1" applyFill="1"/>
    <xf numFmtId="171" fontId="22" fillId="0" borderId="19" xfId="0" applyNumberFormat="1" applyFont="1" applyFill="1" applyBorder="1" applyAlignment="1">
      <alignment horizontal="right"/>
    </xf>
    <xf numFmtId="3" fontId="23" fillId="0" borderId="7" xfId="0" applyNumberFormat="1" applyFont="1" applyFill="1" applyBorder="1"/>
    <xf numFmtId="167" fontId="22" fillId="0" borderId="11" xfId="0" applyNumberFormat="1" applyFont="1" applyFill="1" applyBorder="1" applyAlignment="1">
      <alignment horizontal="right"/>
    </xf>
    <xf numFmtId="171" fontId="15" fillId="0" borderId="11" xfId="0" applyNumberFormat="1" applyFont="1" applyFill="1" applyBorder="1" applyAlignment="1">
      <alignment horizontal="right"/>
    </xf>
    <xf numFmtId="171" fontId="22" fillId="0" borderId="64" xfId="0" applyNumberFormat="1" applyFont="1" applyFill="1" applyBorder="1" applyAlignment="1">
      <alignment horizontal="right"/>
    </xf>
    <xf numFmtId="3" fontId="23" fillId="5" borderId="0" xfId="0" applyNumberFormat="1" applyFont="1" applyFill="1" applyBorder="1" applyAlignment="1">
      <alignment horizontal="center" wrapText="1"/>
    </xf>
    <xf numFmtId="3" fontId="23" fillId="5" borderId="6" xfId="0" applyNumberFormat="1" applyFont="1" applyFill="1" applyBorder="1" applyAlignment="1">
      <alignment horizontal="center" wrapText="1"/>
    </xf>
    <xf numFmtId="0" fontId="15" fillId="0" borderId="11" xfId="3" quotePrefix="1" applyFont="1" applyFill="1" applyBorder="1" applyAlignment="1">
      <alignment horizontal="right"/>
    </xf>
    <xf numFmtId="0" fontId="15" fillId="0" borderId="28" xfId="0" applyFont="1" applyBorder="1"/>
    <xf numFmtId="0" fontId="16" fillId="0" borderId="0" xfId="0" applyFont="1"/>
    <xf numFmtId="0" fontId="16" fillId="0" borderId="28" xfId="0" applyFont="1" applyBorder="1"/>
    <xf numFmtId="3" fontId="22" fillId="0" borderId="33" xfId="0" applyNumberFormat="1" applyFont="1" applyFill="1" applyBorder="1"/>
    <xf numFmtId="171" fontId="22" fillId="0" borderId="29" xfId="0" applyNumberFormat="1" applyFont="1" applyFill="1" applyBorder="1" applyAlignment="1">
      <alignment horizontal="right"/>
    </xf>
    <xf numFmtId="3" fontId="15" fillId="0" borderId="33" xfId="0" applyNumberFormat="1" applyFont="1" applyFill="1" applyBorder="1"/>
    <xf numFmtId="171" fontId="15" fillId="0" borderId="29" xfId="0" applyNumberFormat="1" applyFont="1" applyFill="1" applyBorder="1" applyAlignment="1">
      <alignment horizontal="right"/>
    </xf>
    <xf numFmtId="3" fontId="20" fillId="2" borderId="28" xfId="194" applyNumberFormat="1" applyFont="1" applyFill="1" applyBorder="1" applyAlignment="1">
      <alignment horizontal="right"/>
    </xf>
    <xf numFmtId="171" fontId="22" fillId="0" borderId="37" xfId="0" applyNumberFormat="1" applyFont="1" applyFill="1" applyBorder="1" applyAlignment="1">
      <alignment horizontal="right"/>
    </xf>
    <xf numFmtId="37" fontId="15" fillId="0" borderId="7" xfId="3" applyNumberFormat="1" applyFont="1" applyFill="1" applyBorder="1" applyAlignment="1">
      <alignment horizontal="left"/>
    </xf>
    <xf numFmtId="0" fontId="16" fillId="0" borderId="32" xfId="0" applyFont="1" applyBorder="1"/>
    <xf numFmtId="171" fontId="22" fillId="0" borderId="32" xfId="0" applyNumberFormat="1" applyFont="1" applyFill="1" applyBorder="1" applyAlignment="1">
      <alignment horizontal="right"/>
    </xf>
    <xf numFmtId="182" fontId="15" fillId="0" borderId="0" xfId="0" applyNumberFormat="1" applyFont="1" applyFill="1" applyBorder="1" applyAlignment="1">
      <alignment horizontal="right"/>
    </xf>
    <xf numFmtId="0" fontId="25" fillId="2" borderId="0" xfId="194" applyFont="1" applyFill="1" applyAlignment="1">
      <alignment vertical="top"/>
    </xf>
    <xf numFmtId="0" fontId="16" fillId="2" borderId="0" xfId="194" applyFont="1" applyFill="1" applyAlignment="1">
      <alignment vertical="top"/>
    </xf>
    <xf numFmtId="0" fontId="16" fillId="2" borderId="0" xfId="194" applyFont="1" applyFill="1" applyAlignment="1">
      <alignment vertical="top" wrapText="1"/>
    </xf>
    <xf numFmtId="0" fontId="15" fillId="2" borderId="0" xfId="194" applyFont="1" applyFill="1" applyAlignment="1">
      <alignment vertical="top"/>
    </xf>
    <xf numFmtId="0" fontId="15" fillId="0" borderId="0" xfId="194" applyFont="1" applyAlignment="1">
      <alignment vertical="top"/>
    </xf>
    <xf numFmtId="0" fontId="15" fillId="0" borderId="0" xfId="194" applyFont="1" applyFill="1" applyAlignment="1">
      <alignment wrapText="1"/>
    </xf>
    <xf numFmtId="0" fontId="15" fillId="0" borderId="0" xfId="194" applyFont="1" applyFill="1" applyBorder="1"/>
    <xf numFmtId="0" fontId="15" fillId="0" borderId="0" xfId="194" applyFont="1" applyFill="1"/>
    <xf numFmtId="0" fontId="16" fillId="0" borderId="0" xfId="194" applyFont="1" applyFill="1" applyBorder="1"/>
    <xf numFmtId="0" fontId="16" fillId="0" borderId="0" xfId="194" applyFont="1" applyFill="1"/>
    <xf numFmtId="0" fontId="19" fillId="0" borderId="0" xfId="194" applyFont="1" applyFill="1" applyAlignment="1">
      <alignment vertical="top"/>
    </xf>
    <xf numFmtId="0" fontId="19" fillId="0" borderId="0" xfId="194" applyFont="1" applyFill="1"/>
    <xf numFmtId="1" fontId="15" fillId="0" borderId="3" xfId="194" applyNumberFormat="1" applyFont="1" applyFill="1" applyBorder="1" applyAlignment="1">
      <alignment horizontal="right" vertical="center" wrapText="1"/>
    </xf>
    <xf numFmtId="0" fontId="15" fillId="2" borderId="0" xfId="194" applyFont="1" applyFill="1"/>
    <xf numFmtId="3" fontId="22" fillId="0" borderId="4" xfId="194" applyNumberFormat="1" applyFont="1" applyFill="1" applyBorder="1"/>
    <xf numFmtId="0" fontId="19" fillId="0" borderId="0" xfId="194" applyFont="1" applyFill="1" applyBorder="1" applyAlignment="1">
      <alignment vertical="top" wrapText="1"/>
    </xf>
    <xf numFmtId="0" fontId="19" fillId="0" borderId="0" xfId="194" applyFont="1" applyFill="1" applyBorder="1" applyAlignment="1">
      <alignment vertical="top"/>
    </xf>
    <xf numFmtId="37" fontId="15" fillId="0" borderId="0" xfId="0" applyNumberFormat="1" applyFont="1" applyFill="1" applyBorder="1" applyAlignment="1">
      <alignment horizontal="right"/>
    </xf>
    <xf numFmtId="37" fontId="15" fillId="0" borderId="13" xfId="0" applyNumberFormat="1" applyFont="1" applyFill="1" applyBorder="1" applyAlignment="1">
      <alignment horizontal="right"/>
    </xf>
    <xf numFmtId="37" fontId="22" fillId="0" borderId="20" xfId="0" applyNumberFormat="1" applyFont="1" applyFill="1" applyBorder="1" applyAlignment="1">
      <alignment horizontal="right"/>
    </xf>
    <xf numFmtId="37" fontId="15" fillId="0" borderId="0" xfId="0" applyNumberFormat="1" applyFont="1" applyFill="1" applyBorder="1" applyAlignment="1">
      <alignment vertical="top"/>
    </xf>
    <xf numFmtId="37" fontId="27" fillId="0" borderId="0" xfId="0" applyNumberFormat="1" applyFont="1" applyFill="1" applyBorder="1" applyAlignment="1">
      <alignment horizontal="right" vertical="top"/>
    </xf>
    <xf numFmtId="37" fontId="22" fillId="0" borderId="5" xfId="0" applyNumberFormat="1" applyFont="1" applyFill="1" applyBorder="1" applyAlignment="1">
      <alignment horizontal="right"/>
    </xf>
    <xf numFmtId="37" fontId="22" fillId="0" borderId="0" xfId="0" applyNumberFormat="1" applyFont="1" applyFill="1" applyBorder="1" applyAlignment="1">
      <alignment horizontal="right"/>
    </xf>
    <xf numFmtId="37" fontId="15" fillId="0" borderId="2" xfId="0" applyNumberFormat="1" applyFont="1" applyFill="1" applyBorder="1" applyAlignment="1">
      <alignment horizontal="right"/>
    </xf>
    <xf numFmtId="37" fontId="15" fillId="0" borderId="28" xfId="0" applyNumberFormat="1" applyFont="1" applyFill="1" applyBorder="1" applyAlignment="1">
      <alignment horizontal="right"/>
    </xf>
    <xf numFmtId="37" fontId="15" fillId="0" borderId="0" xfId="0" applyNumberFormat="1" applyFont="1" applyFill="1" applyBorder="1"/>
    <xf numFmtId="37" fontId="15" fillId="0" borderId="5" xfId="0" applyNumberFormat="1" applyFont="1" applyFill="1" applyBorder="1"/>
    <xf numFmtId="170" fontId="22" fillId="5" borderId="2" xfId="3" applyNumberFormat="1" applyFont="1" applyFill="1" applyBorder="1" applyAlignment="1">
      <alignment horizontal="left"/>
    </xf>
    <xf numFmtId="170" fontId="23" fillId="5" borderId="5" xfId="0" applyNumberFormat="1" applyFont="1" applyFill="1" applyBorder="1"/>
    <xf numFmtId="170" fontId="15" fillId="0" borderId="2" xfId="0" applyNumberFormat="1" applyFont="1" applyFill="1" applyBorder="1" applyAlignment="1">
      <alignment horizontal="right"/>
    </xf>
    <xf numFmtId="170" fontId="20" fillId="0" borderId="0" xfId="0" applyNumberFormat="1" applyFont="1" applyFill="1" applyBorder="1" applyAlignment="1">
      <alignment horizontal="right" vertical="top" wrapText="1"/>
    </xf>
    <xf numFmtId="170" fontId="26" fillId="0" borderId="0" xfId="4" applyNumberFormat="1" applyFont="1" applyFill="1" applyBorder="1" applyAlignment="1">
      <alignment horizontal="right"/>
    </xf>
    <xf numFmtId="170" fontId="28" fillId="0" borderId="0" xfId="4" applyNumberFormat="1" applyFont="1" applyFill="1" applyBorder="1" applyAlignment="1">
      <alignment horizontal="right"/>
    </xf>
    <xf numFmtId="170" fontId="28" fillId="0" borderId="5" xfId="4" applyNumberFormat="1" applyFont="1" applyFill="1" applyBorder="1" applyAlignment="1">
      <alignment horizontal="right"/>
    </xf>
    <xf numFmtId="170" fontId="26" fillId="0" borderId="5" xfId="4" applyNumberFormat="1" applyFont="1" applyFill="1" applyBorder="1" applyAlignment="1">
      <alignment horizontal="right"/>
    </xf>
    <xf numFmtId="170" fontId="22" fillId="0" borderId="0" xfId="3" applyNumberFormat="1" applyFont="1" applyFill="1" applyBorder="1"/>
    <xf numFmtId="170" fontId="27" fillId="0" borderId="5" xfId="4" applyNumberFormat="1" applyFont="1" applyFill="1" applyBorder="1" applyAlignment="1">
      <alignment horizontal="right"/>
    </xf>
    <xf numFmtId="170" fontId="22" fillId="0" borderId="2" xfId="3" applyNumberFormat="1" applyFont="1" applyFill="1" applyBorder="1" applyAlignment="1">
      <alignment horizontal="right"/>
    </xf>
    <xf numFmtId="170" fontId="22" fillId="5" borderId="2" xfId="3" applyNumberFormat="1" applyFont="1" applyFill="1" applyBorder="1" applyAlignment="1">
      <alignment horizontal="right"/>
    </xf>
    <xf numFmtId="170" fontId="15" fillId="0" borderId="2" xfId="0" quotePrefix="1" applyNumberFormat="1" applyFont="1" applyFill="1" applyBorder="1" applyAlignment="1">
      <alignment horizontal="right" wrapText="1"/>
    </xf>
    <xf numFmtId="170" fontId="15" fillId="0" borderId="5" xfId="3" applyNumberFormat="1" applyFont="1" applyFill="1" applyBorder="1" applyAlignment="1">
      <alignment horizontal="right"/>
    </xf>
    <xf numFmtId="170" fontId="15" fillId="0" borderId="0" xfId="3" applyNumberFormat="1" applyFont="1" applyFill="1"/>
    <xf numFmtId="170" fontId="22" fillId="5" borderId="3" xfId="3" applyNumberFormat="1" applyFont="1" applyFill="1" applyBorder="1" applyAlignment="1">
      <alignment horizontal="right"/>
    </xf>
    <xf numFmtId="170" fontId="23" fillId="5" borderId="6" xfId="0" applyNumberFormat="1" applyFont="1" applyFill="1" applyBorder="1"/>
    <xf numFmtId="170" fontId="15" fillId="0" borderId="3" xfId="0" applyNumberFormat="1" applyFont="1" applyFill="1" applyBorder="1" applyAlignment="1">
      <alignment horizontal="right"/>
    </xf>
    <xf numFmtId="170" fontId="20" fillId="0" borderId="11" xfId="0" applyNumberFormat="1" applyFont="1" applyFill="1" applyBorder="1" applyAlignment="1">
      <alignment horizontal="right" vertical="top" wrapText="1"/>
    </xf>
    <xf numFmtId="170" fontId="26" fillId="0" borderId="11" xfId="4" applyNumberFormat="1" applyFont="1" applyFill="1" applyBorder="1" applyAlignment="1">
      <alignment horizontal="right"/>
    </xf>
    <xf numFmtId="170" fontId="28" fillId="0" borderId="11" xfId="4" applyNumberFormat="1" applyFont="1" applyFill="1" applyBorder="1" applyAlignment="1">
      <alignment horizontal="right"/>
    </xf>
    <xf numFmtId="170" fontId="26" fillId="0" borderId="29" xfId="4" applyNumberFormat="1" applyFont="1" applyFill="1" applyBorder="1" applyAlignment="1">
      <alignment horizontal="right"/>
    </xf>
    <xf numFmtId="170" fontId="22" fillId="0" borderId="11" xfId="3" applyNumberFormat="1" applyFont="1" applyFill="1" applyBorder="1"/>
    <xf numFmtId="170" fontId="26" fillId="0" borderId="6" xfId="4" applyNumberFormat="1" applyFont="1" applyFill="1" applyBorder="1" applyAlignment="1">
      <alignment horizontal="right"/>
    </xf>
    <xf numFmtId="170" fontId="28" fillId="0" borderId="6" xfId="4" applyNumberFormat="1" applyFont="1" applyFill="1" applyBorder="1" applyAlignment="1">
      <alignment horizontal="right"/>
    </xf>
    <xf numFmtId="170" fontId="27" fillId="0" borderId="6" xfId="4" applyNumberFormat="1" applyFont="1" applyFill="1" applyBorder="1" applyAlignment="1">
      <alignment horizontal="right"/>
    </xf>
    <xf numFmtId="170" fontId="15" fillId="5" borderId="6" xfId="3" applyNumberFormat="1" applyFont="1" applyFill="1" applyBorder="1"/>
    <xf numFmtId="170" fontId="15" fillId="0" borderId="3" xfId="0" quotePrefix="1" applyNumberFormat="1" applyFont="1" applyFill="1" applyBorder="1" applyAlignment="1">
      <alignment horizontal="right" wrapText="1"/>
    </xf>
    <xf numFmtId="170" fontId="15" fillId="0" borderId="6" xfId="3" applyNumberFormat="1" applyFont="1" applyFill="1" applyBorder="1" applyAlignment="1">
      <alignment horizontal="right"/>
    </xf>
    <xf numFmtId="170" fontId="28" fillId="0" borderId="9" xfId="4" applyNumberFormat="1" applyFont="1" applyFill="1" applyBorder="1" applyAlignment="1">
      <alignment horizontal="right"/>
    </xf>
    <xf numFmtId="170" fontId="15" fillId="0" borderId="9" xfId="0" applyNumberFormat="1" applyFont="1" applyFill="1" applyBorder="1" applyAlignment="1">
      <alignment horizontal="right"/>
    </xf>
    <xf numFmtId="170" fontId="22" fillId="0" borderId="0" xfId="3" applyNumberFormat="1" applyFont="1" applyFill="1" applyBorder="1" applyAlignment="1">
      <alignment horizontal="right"/>
    </xf>
    <xf numFmtId="170" fontId="23" fillId="0" borderId="0" xfId="3" applyNumberFormat="1" applyFont="1" applyFill="1" applyBorder="1" applyAlignment="1">
      <alignment horizontal="right"/>
    </xf>
    <xf numFmtId="170" fontId="15" fillId="0" borderId="0" xfId="0" quotePrefix="1" applyNumberFormat="1" applyFont="1" applyFill="1" applyBorder="1" applyAlignment="1">
      <alignment horizontal="right" vertical="center" wrapText="1"/>
    </xf>
    <xf numFmtId="170" fontId="28" fillId="0" borderId="0" xfId="4" applyNumberFormat="1" applyFont="1" applyFill="1" applyBorder="1" applyAlignment="1">
      <alignment horizontal="right" vertical="center"/>
    </xf>
    <xf numFmtId="170" fontId="26" fillId="0" borderId="0" xfId="4" applyNumberFormat="1" applyFont="1" applyFill="1" applyBorder="1" applyAlignment="1">
      <alignment horizontal="center" vertical="center"/>
    </xf>
    <xf numFmtId="171" fontId="22" fillId="2" borderId="35" xfId="194" applyNumberFormat="1" applyFont="1" applyFill="1" applyBorder="1" applyAlignment="1">
      <alignment horizontal="right"/>
    </xf>
    <xf numFmtId="171" fontId="22" fillId="2" borderId="20" xfId="194" applyNumberFormat="1" applyFont="1" applyFill="1" applyBorder="1" applyAlignment="1">
      <alignment horizontal="right"/>
    </xf>
    <xf numFmtId="171" fontId="15" fillId="2" borderId="0" xfId="194" applyNumberFormat="1" applyFont="1" applyFill="1" applyBorder="1" applyAlignment="1">
      <alignment horizontal="right"/>
    </xf>
    <xf numFmtId="171" fontId="22" fillId="2" borderId="28" xfId="194" applyNumberFormat="1" applyFont="1" applyFill="1" applyBorder="1" applyAlignment="1">
      <alignment horizontal="right"/>
    </xf>
    <xf numFmtId="171" fontId="22" fillId="2" borderId="0" xfId="194" applyNumberFormat="1" applyFont="1" applyFill="1" applyBorder="1" applyAlignment="1">
      <alignment horizontal="right"/>
    </xf>
    <xf numFmtId="171" fontId="22" fillId="0" borderId="0" xfId="194" applyNumberFormat="1" applyFont="1" applyFill="1" applyBorder="1"/>
    <xf numFmtId="171" fontId="22" fillId="0" borderId="8" xfId="194" applyNumberFormat="1" applyFont="1" applyFill="1" applyBorder="1" applyAlignment="1">
      <alignment horizontal="right"/>
    </xf>
    <xf numFmtId="171" fontId="15" fillId="0" borderId="5" xfId="194" applyNumberFormat="1" applyFont="1" applyFill="1" applyBorder="1" applyAlignment="1">
      <alignment horizontal="right"/>
    </xf>
    <xf numFmtId="3" fontId="20" fillId="0" borderId="0" xfId="194" applyNumberFormat="1" applyFont="1" applyFill="1" applyBorder="1" applyAlignment="1"/>
    <xf numFmtId="37" fontId="15" fillId="0" borderId="0" xfId="3" applyNumberFormat="1" applyFont="1" applyFill="1" applyBorder="1" applyAlignment="1">
      <alignment horizontal="left"/>
    </xf>
    <xf numFmtId="3" fontId="22" fillId="0" borderId="20" xfId="0" applyNumberFormat="1" applyFont="1" applyFill="1" applyBorder="1"/>
    <xf numFmtId="3" fontId="22" fillId="0" borderId="19" xfId="0" applyNumberFormat="1" applyFont="1" applyFill="1" applyBorder="1"/>
    <xf numFmtId="1" fontId="22" fillId="5" borderId="2" xfId="3" applyNumberFormat="1" applyFont="1" applyFill="1" applyBorder="1" applyAlignment="1">
      <alignment horizontal="right"/>
    </xf>
    <xf numFmtId="1" fontId="23" fillId="5" borderId="5" xfId="194" applyNumberFormat="1" applyFont="1" applyFill="1" applyBorder="1" applyAlignment="1">
      <alignment horizontal="right"/>
    </xf>
    <xf numFmtId="1" fontId="15" fillId="2" borderId="0" xfId="3" applyNumberFormat="1" applyFont="1" applyFill="1" applyBorder="1"/>
    <xf numFmtId="1" fontId="23" fillId="2" borderId="0" xfId="3" applyNumberFormat="1" applyFont="1" applyFill="1" applyBorder="1"/>
    <xf numFmtId="1" fontId="22" fillId="2" borderId="0" xfId="3" applyNumberFormat="1" applyFont="1" applyFill="1" applyBorder="1"/>
    <xf numFmtId="1" fontId="15" fillId="2" borderId="0" xfId="194" applyNumberFormat="1" applyFont="1" applyFill="1"/>
    <xf numFmtId="170" fontId="26" fillId="0" borderId="0" xfId="4" applyNumberFormat="1" applyFont="1" applyFill="1" applyBorder="1" applyAlignment="1">
      <alignment horizontal="right" vertical="center"/>
    </xf>
    <xf numFmtId="170" fontId="26" fillId="0" borderId="11" xfId="4" applyNumberFormat="1" applyFont="1" applyFill="1" applyBorder="1" applyAlignment="1">
      <alignment horizontal="right" vertical="center"/>
    </xf>
    <xf numFmtId="37" fontId="15" fillId="2" borderId="0" xfId="194" applyNumberFormat="1" applyFont="1" applyFill="1" applyBorder="1" applyAlignment="1">
      <alignment horizontal="right"/>
    </xf>
    <xf numFmtId="37" fontId="15" fillId="2" borderId="5" xfId="194" applyNumberFormat="1" applyFont="1" applyFill="1" applyBorder="1" applyAlignment="1">
      <alignment horizontal="right"/>
    </xf>
    <xf numFmtId="37" fontId="22" fillId="2" borderId="8" xfId="194" applyNumberFormat="1" applyFont="1" applyFill="1" applyBorder="1" applyAlignment="1">
      <alignment horizontal="right"/>
    </xf>
    <xf numFmtId="37" fontId="15" fillId="0" borderId="0" xfId="194" applyNumberFormat="1" applyFont="1" applyFill="1" applyBorder="1" applyAlignment="1">
      <alignment horizontal="right"/>
    </xf>
    <xf numFmtId="37" fontId="15" fillId="0" borderId="5" xfId="194" applyNumberFormat="1" applyFont="1" applyFill="1" applyBorder="1" applyAlignment="1">
      <alignment horizontal="right"/>
    </xf>
    <xf numFmtId="174" fontId="22" fillId="0" borderId="0" xfId="3" applyNumberFormat="1" applyFont="1" applyFill="1"/>
    <xf numFmtId="175" fontId="16" fillId="6" borderId="0" xfId="7" applyNumberFormat="1" applyFont="1" applyFill="1" applyBorder="1" applyProtection="1">
      <protection locked="0"/>
    </xf>
    <xf numFmtId="41" fontId="15" fillId="0" borderId="0" xfId="0" applyNumberFormat="1" applyFont="1" applyFill="1" applyBorder="1" applyAlignment="1">
      <alignment horizontal="right"/>
    </xf>
    <xf numFmtId="41" fontId="15" fillId="0" borderId="13" xfId="0" applyNumberFormat="1" applyFont="1" applyFill="1" applyBorder="1" applyAlignment="1">
      <alignment horizontal="right"/>
    </xf>
    <xf numFmtId="41" fontId="22" fillId="0" borderId="0" xfId="0" applyNumberFormat="1" applyFont="1" applyFill="1" applyBorder="1" applyAlignment="1">
      <alignment horizontal="right"/>
    </xf>
    <xf numFmtId="171" fontId="22" fillId="0" borderId="8" xfId="0" applyNumberFormat="1" applyFont="1" applyFill="1" applyBorder="1" applyAlignment="1">
      <alignment horizontal="right"/>
    </xf>
    <xf numFmtId="171" fontId="15" fillId="0" borderId="5" xfId="0" applyNumberFormat="1" applyFont="1" applyFill="1" applyBorder="1" applyAlignment="1">
      <alignment horizontal="right"/>
    </xf>
    <xf numFmtId="171" fontId="22" fillId="0" borderId="32" xfId="1" applyNumberFormat="1" applyFont="1" applyFill="1" applyBorder="1" applyAlignment="1">
      <alignment horizontal="right"/>
    </xf>
    <xf numFmtId="171" fontId="15" fillId="0" borderId="38" xfId="0" applyNumberFormat="1" applyFont="1" applyFill="1" applyBorder="1" applyAlignment="1">
      <alignment horizontal="right"/>
    </xf>
    <xf numFmtId="171" fontId="22" fillId="0" borderId="28" xfId="194" applyNumberFormat="1" applyFont="1" applyFill="1" applyBorder="1" applyAlignment="1">
      <alignment horizontal="right"/>
    </xf>
    <xf numFmtId="167" fontId="22" fillId="0" borderId="0" xfId="194" applyNumberFormat="1" applyFont="1" applyFill="1" applyBorder="1" applyAlignment="1">
      <alignment horizontal="right"/>
    </xf>
    <xf numFmtId="176" fontId="22" fillId="0" borderId="8" xfId="0" applyNumberFormat="1" applyFont="1" applyFill="1" applyBorder="1" applyAlignment="1">
      <alignment horizontal="right"/>
    </xf>
    <xf numFmtId="176" fontId="15" fillId="0" borderId="5" xfId="0" applyNumberFormat="1" applyFont="1" applyFill="1" applyBorder="1" applyAlignment="1">
      <alignment horizontal="right"/>
    </xf>
    <xf numFmtId="49" fontId="15" fillId="5" borderId="40" xfId="0" applyNumberFormat="1" applyFont="1" applyFill="1" applyBorder="1" applyAlignment="1">
      <alignment horizontal="right"/>
    </xf>
    <xf numFmtId="49" fontId="15" fillId="5" borderId="28" xfId="0" applyNumberFormat="1" applyFont="1" applyFill="1" applyBorder="1" applyAlignment="1">
      <alignment horizontal="right"/>
    </xf>
    <xf numFmtId="37" fontId="23" fillId="5" borderId="28" xfId="3" applyNumberFormat="1" applyFont="1" applyFill="1" applyBorder="1" applyAlignment="1">
      <alignment horizontal="right"/>
    </xf>
    <xf numFmtId="37" fontId="30" fillId="5" borderId="27" xfId="3" quotePrefix="1" applyNumberFormat="1" applyFont="1" applyFill="1" applyBorder="1" applyAlignment="1">
      <alignment horizontal="left"/>
    </xf>
    <xf numFmtId="0" fontId="14" fillId="0" borderId="0" xfId="194" applyFont="1" applyAlignment="1">
      <alignment vertical="top"/>
    </xf>
    <xf numFmtId="0" fontId="14" fillId="0" borderId="0" xfId="194" applyFont="1" applyFill="1" applyAlignment="1">
      <alignment vertical="top"/>
    </xf>
    <xf numFmtId="165" fontId="15" fillId="0" borderId="8" xfId="0" applyNumberFormat="1" applyFont="1" applyFill="1" applyBorder="1" applyAlignment="1" applyProtection="1">
      <alignment horizontal="center"/>
    </xf>
    <xf numFmtId="164" fontId="22" fillId="0" borderId="0" xfId="0" applyNumberFormat="1" applyFont="1" applyFill="1" applyBorder="1" applyAlignment="1">
      <alignment horizontal="right"/>
    </xf>
    <xf numFmtId="0" fontId="22" fillId="0" borderId="18" xfId="0" applyFont="1" applyFill="1" applyBorder="1" applyAlignment="1" applyProtection="1"/>
    <xf numFmtId="0" fontId="27" fillId="0" borderId="19" xfId="0" applyFont="1" applyFill="1" applyBorder="1" applyAlignment="1" applyProtection="1">
      <alignment horizontal="right"/>
    </xf>
    <xf numFmtId="0" fontId="22" fillId="0" borderId="18" xfId="0" applyFont="1" applyFill="1" applyBorder="1" applyAlignment="1" applyProtection="1">
      <alignment vertical="top"/>
    </xf>
    <xf numFmtId="0" fontId="27" fillId="0" borderId="19" xfId="0" applyFont="1" applyFill="1" applyBorder="1" applyAlignment="1" applyProtection="1">
      <alignment horizontal="right" vertical="top"/>
    </xf>
    <xf numFmtId="0" fontId="20" fillId="0" borderId="19" xfId="0" applyFont="1" applyFill="1" applyBorder="1" applyAlignment="1" applyProtection="1">
      <alignment horizontal="right" vertical="top"/>
    </xf>
    <xf numFmtId="3" fontId="27" fillId="2" borderId="19" xfId="194" applyNumberFormat="1" applyFont="1" applyFill="1" applyBorder="1" applyAlignment="1">
      <alignment horizontal="right"/>
    </xf>
    <xf numFmtId="3" fontId="27" fillId="2" borderId="5" xfId="194" applyNumberFormat="1" applyFont="1" applyFill="1" applyBorder="1" applyAlignment="1">
      <alignment horizontal="right"/>
    </xf>
    <xf numFmtId="37" fontId="22" fillId="0" borderId="20" xfId="3" applyNumberFormat="1" applyFont="1" applyFill="1" applyBorder="1"/>
    <xf numFmtId="3" fontId="15" fillId="2" borderId="0" xfId="2" quotePrefix="1" applyNumberFormat="1" applyFont="1" applyFill="1" applyBorder="1" applyAlignment="1">
      <alignment horizontal="left"/>
    </xf>
    <xf numFmtId="3" fontId="15" fillId="2" borderId="0" xfId="2" applyNumberFormat="1" applyFont="1" applyFill="1" applyBorder="1" applyAlignment="1">
      <alignment horizontal="left"/>
    </xf>
    <xf numFmtId="1" fontId="15" fillId="0" borderId="11" xfId="0" quotePrefix="1" applyNumberFormat="1" applyFont="1" applyFill="1" applyBorder="1" applyAlignment="1">
      <alignment horizontal="right"/>
    </xf>
    <xf numFmtId="3" fontId="23" fillId="5" borderId="2" xfId="0" applyNumberFormat="1" applyFont="1" applyFill="1" applyBorder="1"/>
    <xf numFmtId="0" fontId="15" fillId="0" borderId="0" xfId="3" applyFont="1" applyFill="1" applyBorder="1" applyAlignment="1">
      <alignment horizontal="right"/>
    </xf>
    <xf numFmtId="176" fontId="26" fillId="0" borderId="0" xfId="4" applyNumberFormat="1" applyFont="1" applyFill="1" applyBorder="1" applyAlignment="1">
      <alignment horizontal="right" vertical="center"/>
    </xf>
    <xf numFmtId="171" fontId="15" fillId="0" borderId="0" xfId="3" applyNumberFormat="1" applyFont="1" applyFill="1" applyBorder="1" applyAlignment="1">
      <alignment horizontal="right"/>
    </xf>
    <xf numFmtId="171" fontId="26" fillId="0" borderId="0" xfId="4" applyNumberFormat="1" applyFont="1" applyFill="1" applyBorder="1" applyAlignment="1">
      <alignment horizontal="center" vertical="center"/>
    </xf>
    <xf numFmtId="3" fontId="15" fillId="2" borderId="2" xfId="194" applyNumberFormat="1" applyFont="1" applyFill="1" applyBorder="1" applyAlignment="1">
      <alignment horizontal="right"/>
    </xf>
    <xf numFmtId="0" fontId="15" fillId="0" borderId="2" xfId="3" applyFont="1" applyFill="1" applyBorder="1" applyAlignment="1">
      <alignment horizontal="right"/>
    </xf>
    <xf numFmtId="1" fontId="15" fillId="0" borderId="11" xfId="3" applyNumberFormat="1" applyFont="1" applyFill="1" applyBorder="1" applyAlignment="1">
      <alignment horizontal="right"/>
    </xf>
    <xf numFmtId="170" fontId="28" fillId="0" borderId="2" xfId="4" applyNumberFormat="1" applyFont="1" applyFill="1" applyBorder="1" applyAlignment="1">
      <alignment horizontal="right"/>
    </xf>
    <xf numFmtId="170" fontId="26" fillId="0" borderId="2" xfId="4" applyNumberFormat="1" applyFont="1" applyFill="1" applyBorder="1" applyAlignment="1">
      <alignment horizontal="right"/>
    </xf>
    <xf numFmtId="170" fontId="26" fillId="0" borderId="28" xfId="4" applyNumberFormat="1" applyFont="1" applyFill="1" applyBorder="1" applyAlignment="1">
      <alignment horizontal="right"/>
    </xf>
    <xf numFmtId="171" fontId="15" fillId="0" borderId="5" xfId="0" applyNumberFormat="1" applyFont="1" applyFill="1" applyBorder="1"/>
    <xf numFmtId="3" fontId="27" fillId="0" borderId="5" xfId="0" applyNumberFormat="1" applyFont="1" applyFill="1" applyBorder="1" applyAlignment="1">
      <alignment horizontal="right"/>
    </xf>
    <xf numFmtId="0" fontId="13" fillId="5" borderId="40" xfId="0" applyFont="1" applyFill="1" applyBorder="1"/>
    <xf numFmtId="0" fontId="16" fillId="5" borderId="40" xfId="0" applyFont="1" applyFill="1" applyBorder="1"/>
    <xf numFmtId="0" fontId="16" fillId="5" borderId="31" xfId="0" applyFont="1" applyFill="1" applyBorder="1"/>
    <xf numFmtId="3" fontId="15" fillId="5" borderId="28" xfId="0" applyNumberFormat="1" applyFont="1" applyFill="1" applyBorder="1"/>
    <xf numFmtId="3" fontId="23" fillId="5" borderId="28" xfId="0" applyNumberFormat="1" applyFont="1" applyFill="1" applyBorder="1" applyAlignment="1">
      <alignment horizontal="center" wrapText="1"/>
    </xf>
    <xf numFmtId="3" fontId="23" fillId="5" borderId="38" xfId="0" applyNumberFormat="1" applyFont="1" applyFill="1" applyBorder="1" applyAlignment="1">
      <alignment horizontal="center" wrapText="1"/>
    </xf>
    <xf numFmtId="3" fontId="27" fillId="0" borderId="19" xfId="194" applyNumberFormat="1" applyFont="1" applyFill="1" applyBorder="1" applyAlignment="1">
      <alignment horizontal="right"/>
    </xf>
    <xf numFmtId="3" fontId="27" fillId="2" borderId="77" xfId="194" applyNumberFormat="1" applyFont="1" applyFill="1" applyBorder="1" applyAlignment="1">
      <alignment horizontal="right"/>
    </xf>
    <xf numFmtId="171" fontId="22" fillId="2" borderId="77" xfId="194" applyNumberFormat="1" applyFont="1" applyFill="1" applyBorder="1" applyAlignment="1">
      <alignment horizontal="right"/>
    </xf>
    <xf numFmtId="0" fontId="22" fillId="5" borderId="1" xfId="0" applyFont="1" applyFill="1" applyBorder="1" applyAlignment="1" applyProtection="1">
      <alignment horizontal="right" vertical="top" wrapText="1"/>
    </xf>
    <xf numFmtId="0" fontId="22" fillId="5" borderId="7" xfId="0" applyFont="1" applyFill="1" applyBorder="1" applyAlignment="1" applyProtection="1">
      <alignment horizontal="center" vertical="top" wrapText="1"/>
    </xf>
    <xf numFmtId="165" fontId="15" fillId="0" borderId="10" xfId="0" applyNumberFormat="1" applyFont="1" applyFill="1" applyBorder="1" applyAlignment="1" applyProtection="1">
      <alignment horizontal="center"/>
    </xf>
    <xf numFmtId="171" fontId="15" fillId="0" borderId="7" xfId="1" applyNumberFormat="1" applyFont="1" applyFill="1" applyBorder="1"/>
    <xf numFmtId="0" fontId="22" fillId="5" borderId="1" xfId="0" applyFont="1" applyFill="1" applyBorder="1" applyAlignment="1" applyProtection="1">
      <alignment horizontal="center" vertical="top" wrapText="1"/>
    </xf>
    <xf numFmtId="165" fontId="15" fillId="0" borderId="1" xfId="0" applyNumberFormat="1" applyFont="1" applyFill="1" applyBorder="1" applyAlignment="1" applyProtection="1">
      <alignment horizontal="center"/>
    </xf>
    <xf numFmtId="0" fontId="15" fillId="5" borderId="5" xfId="0" applyFont="1" applyFill="1" applyBorder="1" applyAlignment="1">
      <alignment horizontal="center" vertical="center" wrapText="1"/>
    </xf>
    <xf numFmtId="0" fontId="15" fillId="5" borderId="5" xfId="0" applyFont="1" applyFill="1" applyBorder="1" applyAlignment="1">
      <alignment horizontal="right" vertical="center" wrapText="1"/>
    </xf>
    <xf numFmtId="0" fontId="15" fillId="5" borderId="4" xfId="0" applyFont="1" applyFill="1" applyBorder="1" applyAlignment="1">
      <alignment horizontal="center" vertical="center" wrapText="1"/>
    </xf>
    <xf numFmtId="3" fontId="18" fillId="5" borderId="4" xfId="0" applyNumberFormat="1" applyFont="1" applyFill="1" applyBorder="1"/>
    <xf numFmtId="3" fontId="18" fillId="5" borderId="27" xfId="0" applyNumberFormat="1" applyFont="1" applyFill="1" applyBorder="1"/>
    <xf numFmtId="49" fontId="15" fillId="5" borderId="5" xfId="0" quotePrefix="1" applyNumberFormat="1" applyFont="1" applyFill="1" applyBorder="1" applyAlignment="1">
      <alignment horizontal="right" wrapText="1"/>
    </xf>
    <xf numFmtId="49" fontId="15" fillId="0" borderId="5" xfId="0" quotePrefix="1" applyNumberFormat="1" applyFont="1" applyFill="1" applyBorder="1" applyAlignment="1">
      <alignment horizontal="right" wrapText="1"/>
    </xf>
    <xf numFmtId="0" fontId="15" fillId="0" borderId="0" xfId="8" applyFont="1" applyAlignment="1">
      <alignment vertical="top" wrapText="1"/>
    </xf>
    <xf numFmtId="0" fontId="22" fillId="5" borderId="5" xfId="0" applyFont="1" applyFill="1" applyBorder="1" applyAlignment="1">
      <alignment horizontal="center"/>
    </xf>
    <xf numFmtId="165" fontId="15" fillId="5" borderId="8" xfId="0" applyNumberFormat="1" applyFont="1" applyFill="1" applyBorder="1" applyAlignment="1" applyProtection="1">
      <alignment horizontal="center"/>
    </xf>
    <xf numFmtId="0" fontId="22" fillId="5" borderId="0" xfId="0" applyFont="1" applyFill="1" applyBorder="1" applyAlignment="1" applyProtection="1">
      <alignment horizontal="center" vertical="top" wrapText="1"/>
    </xf>
    <xf numFmtId="0" fontId="22" fillId="5" borderId="11" xfId="0" applyFont="1" applyFill="1" applyBorder="1" applyAlignment="1" applyProtection="1">
      <alignment horizontal="center" vertical="top" wrapText="1"/>
    </xf>
    <xf numFmtId="0" fontId="22" fillId="5" borderId="2" xfId="0" applyFont="1" applyFill="1" applyBorder="1" applyAlignment="1" applyProtection="1">
      <alignment horizontal="center" vertical="top" wrapText="1"/>
    </xf>
    <xf numFmtId="0" fontId="22" fillId="5" borderId="3" xfId="0" applyFont="1" applyFill="1" applyBorder="1" applyAlignment="1" applyProtection="1">
      <alignment horizontal="center" vertical="top" wrapText="1"/>
    </xf>
    <xf numFmtId="0" fontId="22" fillId="5" borderId="0" xfId="0" applyFont="1" applyFill="1" applyBorder="1" applyAlignment="1" applyProtection="1">
      <alignment horizontal="center" vertical="top"/>
    </xf>
    <xf numFmtId="0" fontId="0" fillId="0" borderId="0" xfId="0" applyFont="1"/>
    <xf numFmtId="171" fontId="15" fillId="0" borderId="11" xfId="194" applyNumberFormat="1" applyFont="1" applyFill="1" applyBorder="1" applyAlignment="1">
      <alignment horizontal="right"/>
    </xf>
    <xf numFmtId="171" fontId="22" fillId="0" borderId="22" xfId="194" applyNumberFormat="1" applyFont="1" applyFill="1" applyBorder="1" applyAlignment="1">
      <alignment horizontal="right"/>
    </xf>
    <xf numFmtId="171" fontId="15" fillId="0" borderId="14" xfId="194" applyNumberFormat="1" applyFont="1" applyFill="1" applyBorder="1" applyAlignment="1">
      <alignment horizontal="right"/>
    </xf>
    <xf numFmtId="171" fontId="22" fillId="0" borderId="6" xfId="194" applyNumberFormat="1" applyFont="1" applyFill="1" applyBorder="1" applyAlignment="1">
      <alignment horizontal="right"/>
    </xf>
    <xf numFmtId="171" fontId="15" fillId="0" borderId="0" xfId="0" applyNumberFormat="1" applyFont="1" applyFill="1" applyBorder="1" applyAlignment="1"/>
    <xf numFmtId="171" fontId="15" fillId="0" borderId="0" xfId="1" applyNumberFormat="1" applyFont="1" applyFill="1" applyBorder="1" applyAlignment="1" applyProtection="1">
      <alignment horizontal="right" vertical="center"/>
    </xf>
    <xf numFmtId="171" fontId="22" fillId="5" borderId="19" xfId="1" applyNumberFormat="1" applyFont="1" applyFill="1" applyBorder="1" applyAlignment="1" applyProtection="1">
      <alignment horizontal="right" vertical="center"/>
    </xf>
    <xf numFmtId="171" fontId="22" fillId="0" borderId="19" xfId="0" applyNumberFormat="1" applyFont="1" applyFill="1" applyBorder="1" applyAlignment="1"/>
    <xf numFmtId="171" fontId="22" fillId="0" borderId="19" xfId="1" applyNumberFormat="1" applyFont="1" applyFill="1" applyBorder="1" applyAlignment="1" applyProtection="1">
      <alignment horizontal="right" vertical="center"/>
    </xf>
    <xf numFmtId="171" fontId="22" fillId="0" borderId="19" xfId="0" applyNumberFormat="1" applyFont="1" applyFill="1" applyBorder="1"/>
    <xf numFmtId="171" fontId="15" fillId="5" borderId="0" xfId="1" applyNumberFormat="1" applyFont="1" applyFill="1" applyBorder="1"/>
    <xf numFmtId="179" fontId="15" fillId="5" borderId="0" xfId="4" applyNumberFormat="1" applyFont="1" applyFill="1" applyBorder="1" applyAlignment="1"/>
    <xf numFmtId="179" fontId="15" fillId="5" borderId="11" xfId="4" applyNumberFormat="1" applyFont="1" applyFill="1" applyBorder="1" applyAlignment="1"/>
    <xf numFmtId="171" fontId="15" fillId="0" borderId="0" xfId="1" applyNumberFormat="1" applyFont="1" applyFill="1" applyBorder="1"/>
    <xf numFmtId="179" fontId="15" fillId="0" borderId="0" xfId="4" applyNumberFormat="1" applyFont="1" applyFill="1" applyBorder="1"/>
    <xf numFmtId="179" fontId="15" fillId="0" borderId="11" xfId="4" applyNumberFormat="1" applyFont="1" applyFill="1" applyBorder="1"/>
    <xf numFmtId="179" fontId="15" fillId="5" borderId="5" xfId="4" applyNumberFormat="1" applyFont="1" applyFill="1" applyBorder="1" applyAlignment="1"/>
    <xf numFmtId="179" fontId="15" fillId="5" borderId="6" xfId="4" applyNumberFormat="1" applyFont="1" applyFill="1" applyBorder="1" applyAlignment="1"/>
    <xf numFmtId="171" fontId="22" fillId="0" borderId="18" xfId="0" applyNumberFormat="1" applyFont="1" applyFill="1" applyBorder="1" applyAlignment="1">
      <alignment horizontal="right"/>
    </xf>
    <xf numFmtId="179" fontId="15" fillId="0" borderId="5" xfId="4" applyNumberFormat="1" applyFont="1" applyFill="1" applyBorder="1"/>
    <xf numFmtId="179" fontId="15" fillId="0" borderId="6" xfId="4" applyNumberFormat="1" applyFont="1" applyFill="1" applyBorder="1"/>
    <xf numFmtId="171" fontId="15" fillId="0" borderId="7" xfId="0" applyNumberFormat="1" applyFont="1" applyFill="1" applyBorder="1" applyAlignment="1">
      <alignment horizontal="right"/>
    </xf>
    <xf numFmtId="171" fontId="22" fillId="5" borderId="19" xfId="1" applyNumberFormat="1" applyFont="1" applyFill="1" applyBorder="1"/>
    <xf numFmtId="171" fontId="0" fillId="0" borderId="0" xfId="0" applyNumberFormat="1" applyFont="1"/>
    <xf numFmtId="1" fontId="15" fillId="2" borderId="2" xfId="3" quotePrefix="1" applyNumberFormat="1" applyFont="1" applyFill="1" applyBorder="1" applyAlignment="1">
      <alignment horizontal="right"/>
    </xf>
    <xf numFmtId="3" fontId="22" fillId="2" borderId="7" xfId="194" applyNumberFormat="1" applyFont="1" applyFill="1" applyBorder="1"/>
    <xf numFmtId="3" fontId="15" fillId="2" borderId="7" xfId="2" applyNumberFormat="1" applyFont="1" applyFill="1" applyBorder="1" applyAlignment="1">
      <alignment horizontal="left"/>
    </xf>
    <xf numFmtId="171" fontId="15" fillId="5" borderId="0" xfId="194" applyNumberFormat="1" applyFont="1" applyFill="1" applyBorder="1" applyAlignment="1">
      <alignment horizontal="right"/>
    </xf>
    <xf numFmtId="3" fontId="15" fillId="2" borderId="7" xfId="194" applyNumberFormat="1" applyFont="1" applyFill="1" applyBorder="1"/>
    <xf numFmtId="3" fontId="22" fillId="2" borderId="34" xfId="194" applyNumberFormat="1" applyFont="1" applyFill="1" applyBorder="1"/>
    <xf numFmtId="171" fontId="22" fillId="5" borderId="35" xfId="194" applyNumberFormat="1" applyFont="1" applyFill="1" applyBorder="1" applyAlignment="1">
      <alignment horizontal="right"/>
    </xf>
    <xf numFmtId="3" fontId="15" fillId="2" borderId="7" xfId="2" applyNumberFormat="1" applyFont="1" applyFill="1" applyBorder="1"/>
    <xf numFmtId="3" fontId="22" fillId="2" borderId="21" xfId="2" applyNumberFormat="1" applyFont="1" applyFill="1" applyBorder="1" applyAlignment="1">
      <alignment horizontal="left"/>
    </xf>
    <xf numFmtId="171" fontId="22" fillId="5" borderId="20" xfId="194" applyNumberFormat="1" applyFont="1" applyFill="1" applyBorder="1" applyAlignment="1">
      <alignment horizontal="right"/>
    </xf>
    <xf numFmtId="3" fontId="22" fillId="2" borderId="78" xfId="194" applyNumberFormat="1" applyFont="1" applyFill="1" applyBorder="1"/>
    <xf numFmtId="171" fontId="22" fillId="5" borderId="77" xfId="194" applyNumberFormat="1" applyFont="1" applyFill="1" applyBorder="1" applyAlignment="1">
      <alignment horizontal="right"/>
    </xf>
    <xf numFmtId="171" fontId="22" fillId="5" borderId="0" xfId="194" applyNumberFormat="1" applyFont="1" applyFill="1" applyBorder="1" applyAlignment="1">
      <alignment horizontal="right"/>
    </xf>
    <xf numFmtId="171" fontId="15" fillId="5" borderId="0" xfId="194" applyNumberFormat="1" applyFont="1" applyFill="1" applyBorder="1"/>
    <xf numFmtId="3" fontId="22" fillId="2" borderId="1" xfId="194" applyNumberFormat="1" applyFont="1" applyFill="1" applyBorder="1"/>
    <xf numFmtId="171" fontId="22" fillId="5" borderId="2" xfId="194" applyNumberFormat="1" applyFont="1" applyFill="1" applyBorder="1" applyAlignment="1">
      <alignment horizontal="right"/>
    </xf>
    <xf numFmtId="171" fontId="22" fillId="2" borderId="2" xfId="194" applyNumberFormat="1" applyFont="1" applyFill="1" applyBorder="1" applyAlignment="1">
      <alignment horizontal="right"/>
    </xf>
    <xf numFmtId="167" fontId="22" fillId="5" borderId="0" xfId="194" applyNumberFormat="1" applyFont="1" applyFill="1" applyBorder="1"/>
    <xf numFmtId="167" fontId="22" fillId="2" borderId="0" xfId="194" applyNumberFormat="1" applyFont="1" applyFill="1" applyBorder="1" applyAlignment="1">
      <alignment horizontal="right"/>
    </xf>
    <xf numFmtId="171" fontId="15" fillId="5" borderId="13" xfId="194" applyNumberFormat="1" applyFont="1" applyFill="1" applyBorder="1" applyAlignment="1">
      <alignment horizontal="right"/>
    </xf>
    <xf numFmtId="171" fontId="15" fillId="2" borderId="13" xfId="194" applyNumberFormat="1" applyFont="1" applyFill="1" applyBorder="1" applyAlignment="1">
      <alignment horizontal="right"/>
    </xf>
    <xf numFmtId="3" fontId="22" fillId="2" borderId="18" xfId="194" applyNumberFormat="1" applyFont="1" applyFill="1" applyBorder="1"/>
    <xf numFmtId="171" fontId="22" fillId="5" borderId="19" xfId="194" applyNumberFormat="1" applyFont="1" applyFill="1" applyBorder="1" applyAlignment="1">
      <alignment horizontal="right"/>
    </xf>
    <xf numFmtId="171" fontId="22" fillId="2" borderId="19" xfId="194" applyNumberFormat="1" applyFont="1" applyFill="1" applyBorder="1" applyAlignment="1">
      <alignment horizontal="right"/>
    </xf>
    <xf numFmtId="3" fontId="22" fillId="2" borderId="33" xfId="194" applyNumberFormat="1" applyFont="1" applyFill="1" applyBorder="1"/>
    <xf numFmtId="171" fontId="22" fillId="5" borderId="28" xfId="194" applyNumberFormat="1" applyFont="1" applyFill="1" applyBorder="1" applyAlignment="1">
      <alignment horizontal="right"/>
    </xf>
    <xf numFmtId="3" fontId="22" fillId="2" borderId="4" xfId="194" applyNumberFormat="1" applyFont="1" applyFill="1" applyBorder="1"/>
    <xf numFmtId="169" fontId="22" fillId="5" borderId="5" xfId="4" applyNumberFormat="1" applyFont="1" applyFill="1" applyBorder="1" applyAlignment="1">
      <alignment horizontal="right"/>
    </xf>
    <xf numFmtId="169" fontId="22" fillId="2" borderId="5" xfId="4" applyNumberFormat="1" applyFont="1" applyFill="1" applyBorder="1" applyAlignment="1">
      <alignment horizontal="right"/>
    </xf>
    <xf numFmtId="3" fontId="15" fillId="2" borderId="1" xfId="194" applyNumberFormat="1" applyFont="1" applyFill="1" applyBorder="1"/>
    <xf numFmtId="171" fontId="15" fillId="5" borderId="2" xfId="194" applyNumberFormat="1" applyFont="1" applyFill="1" applyBorder="1"/>
    <xf numFmtId="171" fontId="15" fillId="2" borderId="2" xfId="194" applyNumberFormat="1" applyFont="1" applyFill="1" applyBorder="1"/>
    <xf numFmtId="171" fontId="15" fillId="5" borderId="0" xfId="194" quotePrefix="1" applyNumberFormat="1" applyFont="1" applyFill="1" applyBorder="1" applyAlignment="1">
      <alignment horizontal="right"/>
    </xf>
    <xf numFmtId="171" fontId="15" fillId="2" borderId="0" xfId="194" quotePrefix="1" applyNumberFormat="1" applyFont="1" applyFill="1" applyBorder="1" applyAlignment="1">
      <alignment horizontal="right"/>
    </xf>
    <xf numFmtId="171" fontId="22" fillId="5" borderId="0" xfId="194" applyNumberFormat="1" applyFont="1" applyFill="1" applyBorder="1"/>
    <xf numFmtId="171" fontId="22" fillId="2" borderId="0" xfId="194" applyNumberFormat="1" applyFont="1" applyFill="1" applyBorder="1"/>
    <xf numFmtId="171" fontId="15" fillId="2" borderId="0" xfId="194" applyNumberFormat="1" applyFont="1" applyFill="1" applyBorder="1"/>
    <xf numFmtId="3" fontId="22" fillId="2" borderId="18" xfId="2" quotePrefix="1" applyNumberFormat="1" applyFont="1" applyFill="1" applyBorder="1" applyAlignment="1">
      <alignment horizontal="left"/>
    </xf>
    <xf numFmtId="1" fontId="22" fillId="2" borderId="0" xfId="194" applyNumberFormat="1" applyFont="1" applyFill="1" applyBorder="1" applyAlignment="1">
      <alignment horizontal="right"/>
    </xf>
    <xf numFmtId="1" fontId="22" fillId="2" borderId="0" xfId="3" applyNumberFormat="1" applyFont="1" applyFill="1" applyBorder="1" applyAlignment="1">
      <alignment horizontal="right"/>
    </xf>
    <xf numFmtId="1" fontId="15" fillId="5" borderId="5" xfId="3" applyNumberFormat="1" applyFont="1" applyFill="1" applyBorder="1"/>
    <xf numFmtId="0" fontId="15" fillId="2" borderId="1" xfId="3" applyFont="1" applyFill="1" applyBorder="1"/>
    <xf numFmtId="0" fontId="15" fillId="2" borderId="33" xfId="3" applyFont="1" applyFill="1" applyBorder="1"/>
    <xf numFmtId="1" fontId="15" fillId="5" borderId="28" xfId="194" quotePrefix="1" applyNumberFormat="1" applyFont="1" applyFill="1" applyBorder="1" applyAlignment="1">
      <alignment horizontal="right" wrapText="1"/>
    </xf>
    <xf numFmtId="1" fontId="15" fillId="2" borderId="5" xfId="194" quotePrefix="1" applyNumberFormat="1" applyFont="1" applyFill="1" applyBorder="1" applyAlignment="1">
      <alignment horizontal="right" wrapText="1"/>
    </xf>
    <xf numFmtId="3" fontId="15" fillId="2" borderId="4" xfId="194" applyNumberFormat="1" applyFont="1" applyFill="1" applyBorder="1"/>
    <xf numFmtId="171" fontId="15" fillId="5" borderId="5" xfId="194" applyNumberFormat="1" applyFont="1" applyFill="1" applyBorder="1" applyAlignment="1">
      <alignment horizontal="right"/>
    </xf>
    <xf numFmtId="171" fontId="15" fillId="2" borderId="5" xfId="194" applyNumberFormat="1" applyFont="1" applyFill="1" applyBorder="1" applyAlignment="1">
      <alignment horizontal="right"/>
    </xf>
    <xf numFmtId="3" fontId="22" fillId="2" borderId="10" xfId="2" applyNumberFormat="1" applyFont="1" applyFill="1" applyBorder="1"/>
    <xf numFmtId="171" fontId="22" fillId="5" borderId="8" xfId="194" applyNumberFormat="1" applyFont="1" applyFill="1" applyBorder="1" applyAlignment="1">
      <alignment horizontal="right"/>
    </xf>
    <xf numFmtId="171" fontId="22" fillId="2" borderId="8" xfId="194" applyNumberFormat="1" applyFont="1" applyFill="1" applyBorder="1" applyAlignment="1">
      <alignment horizontal="right"/>
    </xf>
    <xf numFmtId="1" fontId="15" fillId="0" borderId="0" xfId="194" applyNumberFormat="1" applyFont="1" applyFill="1" applyBorder="1" applyAlignment="1">
      <alignment horizontal="right"/>
    </xf>
    <xf numFmtId="3" fontId="15" fillId="0" borderId="0" xfId="194" quotePrefix="1" applyNumberFormat="1" applyFont="1" applyFill="1" applyBorder="1" applyAlignment="1">
      <alignment horizontal="left"/>
    </xf>
    <xf numFmtId="171" fontId="15" fillId="5" borderId="28" xfId="194" applyNumberFormat="1" applyFont="1" applyFill="1" applyBorder="1"/>
    <xf numFmtId="171" fontId="15" fillId="5" borderId="0" xfId="1" applyNumberFormat="1" applyFont="1" applyFill="1" applyBorder="1" applyAlignment="1">
      <alignment horizontal="right"/>
    </xf>
    <xf numFmtId="3" fontId="22" fillId="0" borderId="18" xfId="194" applyNumberFormat="1" applyFont="1" applyFill="1" applyBorder="1"/>
    <xf numFmtId="171" fontId="22" fillId="0" borderId="65" xfId="0" applyNumberFormat="1" applyFont="1" applyFill="1" applyBorder="1" applyAlignment="1">
      <alignment horizontal="right"/>
    </xf>
    <xf numFmtId="174" fontId="0" fillId="0" borderId="0" xfId="0" applyNumberFormat="1" applyFont="1"/>
    <xf numFmtId="167" fontId="15" fillId="5" borderId="0" xfId="194" applyNumberFormat="1" applyFont="1" applyFill="1" applyBorder="1"/>
    <xf numFmtId="171" fontId="15" fillId="5" borderId="28" xfId="194" applyNumberFormat="1" applyFont="1" applyFill="1" applyBorder="1" applyAlignment="1">
      <alignment horizontal="right"/>
    </xf>
    <xf numFmtId="171" fontId="22" fillId="5" borderId="8" xfId="0" applyNumberFormat="1" applyFont="1" applyFill="1" applyBorder="1" applyAlignment="1">
      <alignment horizontal="right"/>
    </xf>
    <xf numFmtId="171" fontId="15" fillId="5" borderId="0" xfId="0" quotePrefix="1" applyNumberFormat="1" applyFont="1" applyFill="1" applyBorder="1" applyAlignment="1">
      <alignment horizontal="right"/>
    </xf>
    <xf numFmtId="171" fontId="15" fillId="5" borderId="28" xfId="0" applyNumberFormat="1" applyFont="1" applyFill="1" applyBorder="1"/>
    <xf numFmtId="171" fontId="22" fillId="5" borderId="13" xfId="0" applyNumberFormat="1" applyFont="1" applyFill="1" applyBorder="1" applyAlignment="1">
      <alignment horizontal="right"/>
    </xf>
    <xf numFmtId="171" fontId="22" fillId="5" borderId="0" xfId="0" applyNumberFormat="1" applyFont="1" applyFill="1" applyBorder="1"/>
    <xf numFmtId="171" fontId="22" fillId="0" borderId="4" xfId="0" applyNumberFormat="1" applyFont="1" applyFill="1" applyBorder="1" applyAlignment="1">
      <alignment horizontal="right"/>
    </xf>
    <xf numFmtId="167" fontId="15" fillId="5" borderId="0" xfId="0" applyNumberFormat="1" applyFont="1" applyFill="1" applyBorder="1"/>
    <xf numFmtId="171" fontId="15" fillId="5" borderId="5" xfId="0" applyNumberFormat="1" applyFont="1" applyFill="1" applyBorder="1" applyAlignment="1">
      <alignment horizontal="right"/>
    </xf>
    <xf numFmtId="171" fontId="15" fillId="0" borderId="24" xfId="0" applyNumberFormat="1" applyFont="1" applyFill="1" applyBorder="1" applyAlignment="1">
      <alignment horizontal="right"/>
    </xf>
    <xf numFmtId="171" fontId="22" fillId="0" borderId="30" xfId="0" applyNumberFormat="1" applyFont="1" applyFill="1" applyBorder="1" applyAlignment="1">
      <alignment horizontal="right"/>
    </xf>
    <xf numFmtId="171" fontId="22" fillId="0" borderId="24" xfId="0" applyNumberFormat="1" applyFont="1" applyFill="1" applyBorder="1" applyAlignment="1">
      <alignment horizontal="right"/>
    </xf>
    <xf numFmtId="171" fontId="15" fillId="0" borderId="25" xfId="0" applyNumberFormat="1" applyFont="1" applyFill="1" applyBorder="1" applyAlignment="1">
      <alignment horizontal="right"/>
    </xf>
    <xf numFmtId="171" fontId="15" fillId="0" borderId="14" xfId="3" applyNumberFormat="1" applyFont="1" applyFill="1" applyBorder="1" applyAlignment="1">
      <alignment horizontal="right"/>
    </xf>
    <xf numFmtId="171" fontId="22" fillId="0" borderId="26" xfId="0" applyNumberFormat="1" applyFont="1" applyFill="1" applyBorder="1" applyAlignment="1">
      <alignment horizontal="right"/>
    </xf>
    <xf numFmtId="171" fontId="22" fillId="0" borderId="6" xfId="0" applyNumberFormat="1" applyFont="1" applyFill="1" applyBorder="1" applyAlignment="1">
      <alignment horizontal="right"/>
    </xf>
    <xf numFmtId="171" fontId="22" fillId="0" borderId="27" xfId="0" applyNumberFormat="1" applyFont="1" applyFill="1" applyBorder="1" applyAlignment="1">
      <alignment horizontal="right"/>
    </xf>
    <xf numFmtId="171" fontId="15" fillId="5" borderId="28" xfId="0" applyNumberFormat="1" applyFont="1" applyFill="1" applyBorder="1" applyAlignment="1"/>
    <xf numFmtId="0" fontId="15" fillId="5" borderId="2" xfId="3" applyFont="1" applyFill="1" applyBorder="1" applyAlignment="1">
      <alignment horizontal="right" vertical="center" wrapText="1"/>
    </xf>
    <xf numFmtId="171" fontId="22" fillId="5" borderId="37" xfId="0" applyNumberFormat="1" applyFont="1" applyFill="1" applyBorder="1" applyAlignment="1">
      <alignment horizontal="right"/>
    </xf>
    <xf numFmtId="0" fontId="22" fillId="5" borderId="0" xfId="3" applyFont="1" applyFill="1" applyBorder="1"/>
    <xf numFmtId="171" fontId="15" fillId="5" borderId="5" xfId="0" applyNumberFormat="1" applyFont="1" applyFill="1" applyBorder="1"/>
    <xf numFmtId="172" fontId="15" fillId="5" borderId="5" xfId="0" applyNumberFormat="1" applyFont="1" applyFill="1" applyBorder="1" applyAlignment="1">
      <alignment horizontal="right"/>
    </xf>
    <xf numFmtId="169" fontId="15" fillId="0" borderId="5" xfId="4" applyNumberFormat="1" applyFont="1" applyFill="1" applyBorder="1" applyAlignment="1">
      <alignment horizontal="right"/>
    </xf>
    <xf numFmtId="169" fontId="15" fillId="2" borderId="5" xfId="4" applyNumberFormat="1" applyFont="1" applyFill="1" applyBorder="1" applyAlignment="1">
      <alignment horizontal="right"/>
    </xf>
    <xf numFmtId="175" fontId="16" fillId="7" borderId="0" xfId="7" applyNumberFormat="1" applyFont="1" applyFill="1" applyBorder="1" applyProtection="1">
      <protection locked="0"/>
    </xf>
    <xf numFmtId="0" fontId="15" fillId="0" borderId="0" xfId="8" applyFont="1" applyAlignment="1">
      <alignment horizontal="left" vertical="top" wrapText="1"/>
    </xf>
    <xf numFmtId="0" fontId="15" fillId="0" borderId="0" xfId="8" applyFont="1" applyAlignment="1">
      <alignment vertical="top" wrapText="1"/>
    </xf>
    <xf numFmtId="0" fontId="15" fillId="0" borderId="0" xfId="194" applyFont="1" applyAlignment="1">
      <alignment vertical="top" wrapText="1"/>
    </xf>
    <xf numFmtId="0" fontId="15" fillId="0" borderId="0" xfId="194" applyFont="1" applyAlignment="1">
      <alignment horizontal="left" vertical="top" wrapText="1"/>
    </xf>
    <xf numFmtId="0" fontId="22" fillId="5" borderId="5" xfId="0" applyFont="1" applyFill="1" applyBorder="1" applyAlignment="1">
      <alignment horizontal="center"/>
    </xf>
    <xf numFmtId="0" fontId="22" fillId="5" borderId="6" xfId="0" applyFont="1" applyFill="1" applyBorder="1" applyAlignment="1">
      <alignment horizontal="center"/>
    </xf>
    <xf numFmtId="165" fontId="15" fillId="5" borderId="8" xfId="0" applyNumberFormat="1" applyFont="1" applyFill="1" applyBorder="1" applyAlignment="1" applyProtection="1">
      <alignment horizontal="center"/>
    </xf>
    <xf numFmtId="0" fontId="22" fillId="5" borderId="0" xfId="0" applyFont="1" applyFill="1" applyBorder="1" applyAlignment="1" applyProtection="1">
      <alignment horizontal="center" vertical="top" wrapText="1"/>
    </xf>
    <xf numFmtId="0" fontId="22" fillId="5" borderId="11" xfId="0" applyFont="1" applyFill="1" applyBorder="1" applyAlignment="1" applyProtection="1">
      <alignment horizontal="center" vertical="top" wrapText="1"/>
    </xf>
    <xf numFmtId="0" fontId="22" fillId="5" borderId="2" xfId="0" applyFont="1" applyFill="1" applyBorder="1" applyAlignment="1" applyProtection="1">
      <alignment horizontal="center" vertical="top" wrapText="1"/>
    </xf>
    <xf numFmtId="0" fontId="22" fillId="5" borderId="3" xfId="0" applyFont="1" applyFill="1" applyBorder="1" applyAlignment="1" applyProtection="1">
      <alignment horizontal="center" vertical="top" wrapText="1"/>
    </xf>
    <xf numFmtId="0" fontId="22" fillId="5" borderId="0" xfId="0" applyFont="1" applyFill="1" applyBorder="1" applyAlignment="1" applyProtection="1">
      <alignment horizontal="center" vertical="top"/>
    </xf>
    <xf numFmtId="0" fontId="22" fillId="5" borderId="11" xfId="0" applyFont="1" applyFill="1" applyBorder="1" applyAlignment="1" applyProtection="1">
      <alignment horizontal="center" vertical="top"/>
    </xf>
    <xf numFmtId="0" fontId="15" fillId="0" borderId="0" xfId="194" applyFont="1" applyFill="1" applyAlignment="1">
      <alignment horizontal="left" wrapText="1"/>
    </xf>
    <xf numFmtId="0" fontId="15" fillId="0" borderId="0" xfId="194" applyFont="1" applyFill="1" applyBorder="1" applyAlignment="1">
      <alignment horizontal="left" vertical="top" wrapText="1"/>
    </xf>
    <xf numFmtId="37" fontId="15" fillId="0" borderId="0" xfId="194" quotePrefix="1" applyNumberFormat="1" applyFont="1" applyFill="1" applyBorder="1" applyAlignment="1">
      <alignment vertical="top" wrapText="1"/>
    </xf>
    <xf numFmtId="37" fontId="15" fillId="0" borderId="0" xfId="194" quotePrefix="1" applyNumberFormat="1" applyFont="1" applyFill="1" applyBorder="1" applyAlignment="1">
      <alignment horizontal="left" vertical="top" wrapText="1"/>
    </xf>
    <xf numFmtId="0" fontId="15" fillId="0" borderId="0" xfId="194" applyFont="1" applyFill="1" applyAlignment="1">
      <alignment vertical="top" wrapText="1"/>
    </xf>
    <xf numFmtId="0" fontId="16" fillId="0" borderId="0" xfId="194" applyFont="1" applyFill="1" applyAlignment="1">
      <alignment vertical="top" wrapText="1"/>
    </xf>
    <xf numFmtId="37" fontId="15" fillId="0" borderId="0" xfId="3" applyNumberFormat="1" applyFont="1" applyFill="1" applyBorder="1" applyAlignment="1">
      <alignment horizontal="left" vertical="top" wrapText="1"/>
    </xf>
    <xf numFmtId="37" fontId="16" fillId="0" borderId="0" xfId="3" applyNumberFormat="1" applyFont="1" applyFill="1" applyBorder="1" applyAlignment="1">
      <alignment horizontal="left" vertical="top" wrapText="1"/>
    </xf>
  </cellXfs>
  <cellStyles count="1375">
    <cellStyle name="_ATW ORM Reporting 07Q1_2007_0418_2" xfId="12"/>
    <cellStyle name="_Data Template Round 4 20080215" xfId="13"/>
    <cellStyle name="_Data Template Round 4 20080215_Round 4 Data Template" xfId="14"/>
    <cellStyle name="_EF - ECM Reporting Template Round 4 20080215" xfId="15"/>
    <cellStyle name="_EF - ECM Reporting Template Round 4 20080215_Round 4 Data Template" xfId="16"/>
    <cellStyle name="_Final  US ORM 07Q3 reporting" xfId="17"/>
    <cellStyle name="_Final  US ORM 07Q3 reporting_A-C GRCC Reporting Template Q208" xfId="18"/>
    <cellStyle name="_Final  US ORM 07Q3 reporting_ATW GRCC Reporting 08Q2_Group" xfId="19"/>
    <cellStyle name="_GRCC Q2 2007 - Consolidated" xfId="20"/>
    <cellStyle name="_GRCC Q2 2007 - Consolidated_A-C GRCC Reporting Template Q208" xfId="21"/>
    <cellStyle name="_GRCC Q2 2007 - Consolidated_ATW GRCC Reporting 08Q2_Group" xfId="22"/>
    <cellStyle name="=C:\WINNT35\SYSTEM32\COMMAND.COM" xfId="23"/>
    <cellStyle name="20% - 1. jelölőszín" xfId="24"/>
    <cellStyle name="20% - 2. jelölőszín" xfId="25"/>
    <cellStyle name="20% - 3. jelölőszín" xfId="26"/>
    <cellStyle name="20% - 4. jelölőszín" xfId="27"/>
    <cellStyle name="20% - 5. jelölőszín" xfId="28"/>
    <cellStyle name="20% - 6. jelölőszín"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1. jelölőszín" xfId="42"/>
    <cellStyle name="40% - 2. jelölőszín" xfId="43"/>
    <cellStyle name="40% - 3. jelölőszín" xfId="44"/>
    <cellStyle name="40% - 4. jelölőszín" xfId="45"/>
    <cellStyle name="40% - 5. jelölőszín" xfId="46"/>
    <cellStyle name="40% - 6. jelölőszín"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1. jelölőszín" xfId="60"/>
    <cellStyle name="60% - 2. jelölőszín" xfId="61"/>
    <cellStyle name="60% - 3. jelölőszín" xfId="62"/>
    <cellStyle name="60% - 4. jelölőszín" xfId="63"/>
    <cellStyle name="60% - 5. jelölőszín" xfId="64"/>
    <cellStyle name="60% - 6. jelölőszín"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Accent1 2" xfId="78"/>
    <cellStyle name="Accent1 3" xfId="79"/>
    <cellStyle name="Accent2 2" xfId="80"/>
    <cellStyle name="Accent2 3" xfId="81"/>
    <cellStyle name="Accent3 2" xfId="82"/>
    <cellStyle name="Accent3 3" xfId="83"/>
    <cellStyle name="Accent4 2" xfId="84"/>
    <cellStyle name="Accent4 3" xfId="85"/>
    <cellStyle name="Accent5 2" xfId="86"/>
    <cellStyle name="Accent5 3" xfId="87"/>
    <cellStyle name="Accent6 2" xfId="88"/>
    <cellStyle name="Accent6 3" xfId="89"/>
    <cellStyle name="Alignment center" xfId="1287"/>
    <cellStyle name="Alignment left" xfId="1288"/>
    <cellStyle name="Bad 2" xfId="90"/>
    <cellStyle name="Bad 3" xfId="91"/>
    <cellStyle name="Bevitel" xfId="92"/>
    <cellStyle name="Bevitel 2" xfId="93"/>
    <cellStyle name="Bevitel 3" xfId="94"/>
    <cellStyle name="Bevitel 4" xfId="95"/>
    <cellStyle name="Blank" xfId="1289"/>
    <cellStyle name="Calculation 2" xfId="96"/>
    <cellStyle name="Calculation 2 2" xfId="97"/>
    <cellStyle name="Calculation 2 3" xfId="98"/>
    <cellStyle name="Calculation 2 4" xfId="99"/>
    <cellStyle name="Calculation 3" xfId="100"/>
    <cellStyle name="Calculation 4" xfId="101"/>
    <cellStyle name="Calculation 5" xfId="102"/>
    <cellStyle name="Check Cell 2" xfId="103"/>
    <cellStyle name="Check Cell 3" xfId="104"/>
    <cellStyle name="Cím" xfId="105"/>
    <cellStyle name="Cím 2" xfId="1278"/>
    <cellStyle name="Cím 3" xfId="1366"/>
    <cellStyle name="Cím_C043 - ASIA" xfId="1279"/>
    <cellStyle name="Címsor 1" xfId="106"/>
    <cellStyle name="Címsor 2" xfId="107"/>
    <cellStyle name="Címsor 3" xfId="108"/>
    <cellStyle name="Címsor 4" xfId="109"/>
    <cellStyle name="Col Header" xfId="1290"/>
    <cellStyle name="Col Header (1st)" xfId="1291"/>
    <cellStyle name="Col Placeholder Header" xfId="1292"/>
    <cellStyle name="ColHeaders" xfId="1293"/>
    <cellStyle name="ColumnHeading" xfId="110"/>
    <cellStyle name="ColumnHeading 2" xfId="111"/>
    <cellStyle name="ColumnHeading 3" xfId="112"/>
    <cellStyle name="Comma" xfId="1" builtinId="3"/>
    <cellStyle name="Comma 10" xfId="113"/>
    <cellStyle name="Comma 11" xfId="114"/>
    <cellStyle name="Comma 14" xfId="115"/>
    <cellStyle name="Comma 2" xfId="7"/>
    <cellStyle name="Comma 2 2" xfId="116"/>
    <cellStyle name="Comma 2 2 2" xfId="117"/>
    <cellStyle name="Comma 2 2 3" xfId="118"/>
    <cellStyle name="Comma 2 2 4" xfId="119"/>
    <cellStyle name="Comma 2 2 5" xfId="120"/>
    <cellStyle name="Comma 2 2_03 PR_MCVNB" xfId="1295"/>
    <cellStyle name="Comma 2 3" xfId="121"/>
    <cellStyle name="Comma 2 4" xfId="122"/>
    <cellStyle name="Comma 2 5" xfId="123"/>
    <cellStyle name="Comma 2 6" xfId="124"/>
    <cellStyle name="Comma 2 7" xfId="125"/>
    <cellStyle name="Comma 2 8" xfId="126"/>
    <cellStyle name="Comma 2_03 PR_MCVNB" xfId="1294"/>
    <cellStyle name="Comma 3" xfId="127"/>
    <cellStyle name="Comma 3 2" xfId="128"/>
    <cellStyle name="Comma 3 3" xfId="129"/>
    <cellStyle name="Comma 3 4" xfId="1367"/>
    <cellStyle name="Comma 3_03 PR_MCVNB" xfId="1296"/>
    <cellStyle name="Comma 4" xfId="10"/>
    <cellStyle name="Comma 4 2" xfId="130"/>
    <cellStyle name="Comma 4 3" xfId="131"/>
    <cellStyle name="Comma 4 4" xfId="132"/>
    <cellStyle name="Comma 4_Extra AAM &amp; Asia -QTD Millions" xfId="1280"/>
    <cellStyle name="Comma 5" xfId="133"/>
    <cellStyle name="Comma 5 2" xfId="134"/>
    <cellStyle name="Comma 5_OVV- SB" xfId="1368"/>
    <cellStyle name="Comma 6" xfId="135"/>
    <cellStyle name="Comma 6 2" xfId="136"/>
    <cellStyle name="Comma 7" xfId="137"/>
    <cellStyle name="Comma 8" xfId="138"/>
    <cellStyle name="Comma 9" xfId="139"/>
    <cellStyle name="Currency 2" xfId="140"/>
    <cellStyle name="Dark Blue Report Heading" xfId="1297"/>
    <cellStyle name="Data" xfId="1298"/>
    <cellStyle name="Default Number Format" xfId="1299"/>
    <cellStyle name="EBS Parental Header" xfId="1300"/>
    <cellStyle name="EBS Percentage" xfId="1301"/>
    <cellStyle name="EBS Placeholder" xfId="1302"/>
    <cellStyle name="EBS Placeholder Col" xfId="1303"/>
    <cellStyle name="EBS Row Placeholder" xfId="1304"/>
    <cellStyle name="EBS Sub-account Header" xfId="1305"/>
    <cellStyle name="EBS Sub-account2 Header" xfId="1306"/>
    <cellStyle name="EBS Subtotal Data" xfId="1307"/>
    <cellStyle name="EBS Subtotal Header" xfId="1308"/>
    <cellStyle name="Elimination Column" xfId="1309"/>
    <cellStyle name="Ellenőrzőcella" xfId="141"/>
    <cellStyle name="Empty Column" xfId="1310"/>
    <cellStyle name="EPU Column" xfId="1311"/>
    <cellStyle name="Estilo 1" xfId="142"/>
    <cellStyle name="Euro" xfId="143"/>
    <cellStyle name="Euro 2" xfId="144"/>
    <cellStyle name="Euro 3" xfId="145"/>
    <cellStyle name="Euro_03 PR_MCVNB" xfId="1312"/>
    <cellStyle name="Explanatory Text 2" xfId="146"/>
    <cellStyle name="Explanatory Text 3" xfId="147"/>
    <cellStyle name="Figyelmeztetés" xfId="148"/>
    <cellStyle name="First Column" xfId="1313"/>
    <cellStyle name="Font white" xfId="1314"/>
    <cellStyle name="FST Element Data" xfId="1315"/>
    <cellStyle name="FST Element Header" xfId="1316"/>
    <cellStyle name="FST Empty" xfId="1317"/>
    <cellStyle name="FST Grand Total Data" xfId="1318"/>
    <cellStyle name="FST Grand Total Header" xfId="1319"/>
    <cellStyle name="FST Parental Element Data" xfId="1320"/>
    <cellStyle name="FST Parental Element Header" xfId="1321"/>
    <cellStyle name="FST Subtotal Data" xfId="1322"/>
    <cellStyle name="FST Subtotal Header" xfId="1323"/>
    <cellStyle name="FST Total Data" xfId="1324"/>
    <cellStyle name="FST Total Header" xfId="1325"/>
    <cellStyle name="FST Total header wrap text" xfId="1326"/>
    <cellStyle name="Good 2" xfId="149"/>
    <cellStyle name="Good 3" xfId="150"/>
    <cellStyle name="Headers Aegon color" xfId="1327"/>
    <cellStyle name="Heading 1 2" xfId="151"/>
    <cellStyle name="Heading 1 3" xfId="152"/>
    <cellStyle name="Heading 2 2" xfId="153"/>
    <cellStyle name="Heading 2 3" xfId="154"/>
    <cellStyle name="Heading 3 2" xfId="155"/>
    <cellStyle name="Heading 3 2 2" xfId="156"/>
    <cellStyle name="Heading 3 2 2 2" xfId="157"/>
    <cellStyle name="Heading 3 2 2 2 2" xfId="158"/>
    <cellStyle name="Heading 3 2 2 3" xfId="159"/>
    <cellStyle name="Heading 3 2 3" xfId="160"/>
    <cellStyle name="Heading 3 3" xfId="161"/>
    <cellStyle name="Heading 4 2" xfId="162"/>
    <cellStyle name="Heading 4 3" xfId="163"/>
    <cellStyle name="Hivatkozott cella" xfId="164"/>
    <cellStyle name="Hyperlink 2" xfId="165"/>
    <cellStyle name="Input 2" xfId="166"/>
    <cellStyle name="Input 2 2" xfId="167"/>
    <cellStyle name="Input 2 3" xfId="168"/>
    <cellStyle name="Input 2 4" xfId="169"/>
    <cellStyle name="Input 3" xfId="170"/>
    <cellStyle name="Input 4" xfId="171"/>
    <cellStyle name="Input 5" xfId="172"/>
    <cellStyle name="Jegyzet" xfId="173"/>
    <cellStyle name="Jegyzet 2" xfId="174"/>
    <cellStyle name="Jegyzet 3" xfId="175"/>
    <cellStyle name="Jegyzet 4" xfId="176"/>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Linked Cell 2" xfId="188"/>
    <cellStyle name="Linked Cell 3" xfId="189"/>
    <cellStyle name="Magyarázó szöveg" xfId="190"/>
    <cellStyle name="Millions" xfId="1328"/>
    <cellStyle name="Neutral 2" xfId="191"/>
    <cellStyle name="Neutral 3" xfId="192"/>
    <cellStyle name="Normal" xfId="0" builtinId="0"/>
    <cellStyle name="Normal 10" xfId="193"/>
    <cellStyle name="Normal 10 2" xfId="194"/>
    <cellStyle name="Normal 10_Adj. exp US &amp; NL" xfId="1369"/>
    <cellStyle name="Normal 11" xfId="195"/>
    <cellStyle name="Normal 11 2" xfId="196"/>
    <cellStyle name="Normal 11 3" xfId="1370"/>
    <cellStyle name="Normal 12" xfId="197"/>
    <cellStyle name="Normal 12 10" xfId="198"/>
    <cellStyle name="Normal 12 11" xfId="199"/>
    <cellStyle name="Normal 12 12" xfId="200"/>
    <cellStyle name="Normal 12 13" xfId="201"/>
    <cellStyle name="Normal 12 14" xfId="202"/>
    <cellStyle name="Normal 12 15" xfId="203"/>
    <cellStyle name="Normal 12 2" xfId="204"/>
    <cellStyle name="Normal 12 3" xfId="205"/>
    <cellStyle name="Normal 12 4" xfId="206"/>
    <cellStyle name="Normal 12 5" xfId="207"/>
    <cellStyle name="Normal 12 6" xfId="208"/>
    <cellStyle name="Normal 12 7" xfId="209"/>
    <cellStyle name="Normal 12 8" xfId="210"/>
    <cellStyle name="Normal 12 9" xfId="211"/>
    <cellStyle name="Normal 12_03 PR_MCVNB" xfId="1329"/>
    <cellStyle name="Normal 13" xfId="212"/>
    <cellStyle name="Normal 13 10" xfId="213"/>
    <cellStyle name="Normal 13 11" xfId="214"/>
    <cellStyle name="Normal 13 12" xfId="215"/>
    <cellStyle name="Normal 13 13" xfId="216"/>
    <cellStyle name="Normal 13 14" xfId="217"/>
    <cellStyle name="Normal 13 15" xfId="218"/>
    <cellStyle name="Normal 13 2" xfId="219"/>
    <cellStyle name="Normal 13 3" xfId="220"/>
    <cellStyle name="Normal 13 4" xfId="221"/>
    <cellStyle name="Normal 13 5" xfId="222"/>
    <cellStyle name="Normal 13 6" xfId="223"/>
    <cellStyle name="Normal 13 7" xfId="224"/>
    <cellStyle name="Normal 13 8" xfId="225"/>
    <cellStyle name="Normal 13 9" xfId="226"/>
    <cellStyle name="Normal 13_Extra AAM &amp; Asia -QTD Millions" xfId="1281"/>
    <cellStyle name="Normal 14" xfId="227"/>
    <cellStyle name="Normal 15" xfId="228"/>
    <cellStyle name="Normal 16" xfId="229"/>
    <cellStyle name="Normal 17" xfId="1275"/>
    <cellStyle name="Normal 18" xfId="1277"/>
    <cellStyle name="Normal 19" xfId="230"/>
    <cellStyle name="Normal 2" xfId="6"/>
    <cellStyle name="Normal 2 10" xfId="231"/>
    <cellStyle name="Normal 2 11" xfId="232"/>
    <cellStyle name="Normal 2 12" xfId="233"/>
    <cellStyle name="Normal 2 13" xfId="234"/>
    <cellStyle name="Normal 2 14" xfId="235"/>
    <cellStyle name="Normal 2 15" xfId="236"/>
    <cellStyle name="Normal 2 16" xfId="237"/>
    <cellStyle name="Normal 2 17" xfId="238"/>
    <cellStyle name="Normal 2 18" xfId="239"/>
    <cellStyle name="Normal 2 19" xfId="240"/>
    <cellStyle name="Normal 2 2" xfId="241"/>
    <cellStyle name="Normal 2 2 10" xfId="242"/>
    <cellStyle name="Normal 2 2 11" xfId="243"/>
    <cellStyle name="Normal 2 2 12" xfId="244"/>
    <cellStyle name="Normal 2 2 13" xfId="245"/>
    <cellStyle name="Normal 2 2 14" xfId="246"/>
    <cellStyle name="Normal 2 2 15" xfId="247"/>
    <cellStyle name="Normal 2 2 16" xfId="248"/>
    <cellStyle name="Normal 2 2 17" xfId="249"/>
    <cellStyle name="Normal 2 2 18" xfId="250"/>
    <cellStyle name="Normal 2 2 2" xfId="251"/>
    <cellStyle name="Normal 2 2 2 10" xfId="252"/>
    <cellStyle name="Normal 2 2 2 11" xfId="253"/>
    <cellStyle name="Normal 2 2 2 12" xfId="254"/>
    <cellStyle name="Normal 2 2 2 13" xfId="255"/>
    <cellStyle name="Normal 2 2 2 14" xfId="256"/>
    <cellStyle name="Normal 2 2 2 15" xfId="257"/>
    <cellStyle name="Normal 2 2 2 16" xfId="258"/>
    <cellStyle name="Normal 2 2 2 17" xfId="259"/>
    <cellStyle name="Normal 2 2 2 18" xfId="260"/>
    <cellStyle name="Normal 2 2 2 19" xfId="261"/>
    <cellStyle name="Normal 2 2 2 2" xfId="262"/>
    <cellStyle name="Normal 2 2 2 20" xfId="263"/>
    <cellStyle name="Normal 2 2 2 21" xfId="264"/>
    <cellStyle name="Normal 2 2 2 22" xfId="265"/>
    <cellStyle name="Normal 2 2 2 23" xfId="266"/>
    <cellStyle name="Normal 2 2 2 24" xfId="267"/>
    <cellStyle name="Normal 2 2 2 25" xfId="268"/>
    <cellStyle name="Normal 2 2 2 26" xfId="269"/>
    <cellStyle name="Normal 2 2 2 27" xfId="270"/>
    <cellStyle name="Normal 2 2 2 28" xfId="271"/>
    <cellStyle name="Normal 2 2 2 29" xfId="272"/>
    <cellStyle name="Normal 2 2 2 3" xfId="273"/>
    <cellStyle name="Normal 2 2 2 30" xfId="274"/>
    <cellStyle name="Normal 2 2 2 31" xfId="275"/>
    <cellStyle name="Normal 2 2 2 32" xfId="276"/>
    <cellStyle name="Normal 2 2 2 33" xfId="277"/>
    <cellStyle name="Normal 2 2 2 34" xfId="278"/>
    <cellStyle name="Normal 2 2 2 35" xfId="279"/>
    <cellStyle name="Normal 2 2 2 4" xfId="280"/>
    <cellStyle name="Normal 2 2 2 4 10" xfId="281"/>
    <cellStyle name="Normal 2 2 2 4 11" xfId="282"/>
    <cellStyle name="Normal 2 2 2 4 12" xfId="283"/>
    <cellStyle name="Normal 2 2 2 4 13" xfId="284"/>
    <cellStyle name="Normal 2 2 2 4 2" xfId="285"/>
    <cellStyle name="Normal 2 2 2 4 2 10" xfId="286"/>
    <cellStyle name="Normal 2 2 2 4 2 11" xfId="287"/>
    <cellStyle name="Normal 2 2 2 4 2 12" xfId="288"/>
    <cellStyle name="Normal 2 2 2 4 2 13" xfId="289"/>
    <cellStyle name="Normal 2 2 2 4 2 14" xfId="290"/>
    <cellStyle name="Normal 2 2 2 4 2 2" xfId="291"/>
    <cellStyle name="Normal 2 2 2 4 2 3" xfId="292"/>
    <cellStyle name="Normal 2 2 2 4 2 4" xfId="293"/>
    <cellStyle name="Normal 2 2 2 4 2 5" xfId="294"/>
    <cellStyle name="Normal 2 2 2 4 2 6" xfId="295"/>
    <cellStyle name="Normal 2 2 2 4 2 7" xfId="296"/>
    <cellStyle name="Normal 2 2 2 4 2 8" xfId="297"/>
    <cellStyle name="Normal 2 2 2 4 2 9" xfId="298"/>
    <cellStyle name="Normal 2 2 2 4 3" xfId="299"/>
    <cellStyle name="Normal 2 2 2 4 4" xfId="300"/>
    <cellStyle name="Normal 2 2 2 4 5" xfId="301"/>
    <cellStyle name="Normal 2 2 2 4 6" xfId="302"/>
    <cellStyle name="Normal 2 2 2 4 7" xfId="303"/>
    <cellStyle name="Normal 2 2 2 4 8" xfId="304"/>
    <cellStyle name="Normal 2 2 2 4 9" xfId="305"/>
    <cellStyle name="Normal 2 2 2 5" xfId="306"/>
    <cellStyle name="Normal 2 2 2 6" xfId="307"/>
    <cellStyle name="Normal 2 2 2 7" xfId="308"/>
    <cellStyle name="Normal 2 2 2 8" xfId="309"/>
    <cellStyle name="Normal 2 2 2 9" xfId="310"/>
    <cellStyle name="Normal 2 2 2_03 PR_MCVNB" xfId="1331"/>
    <cellStyle name="Normal 2 2 3" xfId="311"/>
    <cellStyle name="Normal 2 2 4" xfId="312"/>
    <cellStyle name="Normal 2 2 5" xfId="313"/>
    <cellStyle name="Normal 2 2 6" xfId="314"/>
    <cellStyle name="Normal 2 2 7" xfId="315"/>
    <cellStyle name="Normal 2 2 8" xfId="316"/>
    <cellStyle name="Normal 2 2 9" xfId="317"/>
    <cellStyle name="Normal 2 20" xfId="318"/>
    <cellStyle name="Normal 2 21" xfId="319"/>
    <cellStyle name="Normal 2 22" xfId="320"/>
    <cellStyle name="Normal 2 23" xfId="321"/>
    <cellStyle name="Normal 2 24" xfId="322"/>
    <cellStyle name="Normal 2 3" xfId="323"/>
    <cellStyle name="Normal 2 3 10" xfId="324"/>
    <cellStyle name="Normal 2 3 11" xfId="325"/>
    <cellStyle name="Normal 2 3 12" xfId="326"/>
    <cellStyle name="Normal 2 3 13" xfId="327"/>
    <cellStyle name="Normal 2 3 14" xfId="328"/>
    <cellStyle name="Normal 2 3 15" xfId="329"/>
    <cellStyle name="Normal 2 3 16" xfId="330"/>
    <cellStyle name="Normal 2 3 17" xfId="331"/>
    <cellStyle name="Normal 2 3 18" xfId="332"/>
    <cellStyle name="Normal 2 3 2" xfId="333"/>
    <cellStyle name="Normal 2 3 2 10" xfId="334"/>
    <cellStyle name="Normal 2 3 2 11" xfId="335"/>
    <cellStyle name="Normal 2 3 2 12" xfId="336"/>
    <cellStyle name="Normal 2 3 2 13" xfId="337"/>
    <cellStyle name="Normal 2 3 2 14" xfId="338"/>
    <cellStyle name="Normal 2 3 2 15" xfId="339"/>
    <cellStyle name="Normal 2 3 2 16" xfId="340"/>
    <cellStyle name="Normal 2 3 2 17" xfId="341"/>
    <cellStyle name="Normal 2 3 2 18" xfId="342"/>
    <cellStyle name="Normal 2 3 2 19" xfId="343"/>
    <cellStyle name="Normal 2 3 2 2" xfId="344"/>
    <cellStyle name="Normal 2 3 2 20" xfId="345"/>
    <cellStyle name="Normal 2 3 2 21" xfId="346"/>
    <cellStyle name="Normal 2 3 2 22" xfId="347"/>
    <cellStyle name="Normal 2 3 2 23" xfId="348"/>
    <cellStyle name="Normal 2 3 2 24" xfId="349"/>
    <cellStyle name="Normal 2 3 2 25" xfId="350"/>
    <cellStyle name="Normal 2 3 2 26" xfId="351"/>
    <cellStyle name="Normal 2 3 2 27" xfId="352"/>
    <cellStyle name="Normal 2 3 2 28" xfId="353"/>
    <cellStyle name="Normal 2 3 2 29" xfId="354"/>
    <cellStyle name="Normal 2 3 2 3" xfId="355"/>
    <cellStyle name="Normal 2 3 2 30" xfId="356"/>
    <cellStyle name="Normal 2 3 2 31" xfId="357"/>
    <cellStyle name="Normal 2 3 2 32" xfId="358"/>
    <cellStyle name="Normal 2 3 2 33" xfId="359"/>
    <cellStyle name="Normal 2 3 2 34" xfId="360"/>
    <cellStyle name="Normal 2 3 2 35" xfId="361"/>
    <cellStyle name="Normal 2 3 2 4" xfId="362"/>
    <cellStyle name="Normal 2 3 2 4 10" xfId="363"/>
    <cellStyle name="Normal 2 3 2 4 11" xfId="364"/>
    <cellStyle name="Normal 2 3 2 4 12" xfId="365"/>
    <cellStyle name="Normal 2 3 2 4 13" xfId="366"/>
    <cellStyle name="Normal 2 3 2 4 2" xfId="367"/>
    <cellStyle name="Normal 2 3 2 4 2 10" xfId="368"/>
    <cellStyle name="Normal 2 3 2 4 2 11" xfId="369"/>
    <cellStyle name="Normal 2 3 2 4 2 12" xfId="370"/>
    <cellStyle name="Normal 2 3 2 4 2 13" xfId="371"/>
    <cellStyle name="Normal 2 3 2 4 2 14" xfId="372"/>
    <cellStyle name="Normal 2 3 2 4 2 2" xfId="373"/>
    <cellStyle name="Normal 2 3 2 4 2 3" xfId="374"/>
    <cellStyle name="Normal 2 3 2 4 2 4" xfId="375"/>
    <cellStyle name="Normal 2 3 2 4 2 5" xfId="376"/>
    <cellStyle name="Normal 2 3 2 4 2 6" xfId="377"/>
    <cellStyle name="Normal 2 3 2 4 2 7" xfId="378"/>
    <cellStyle name="Normal 2 3 2 4 2 8" xfId="379"/>
    <cellStyle name="Normal 2 3 2 4 2 9" xfId="380"/>
    <cellStyle name="Normal 2 3 2 4 3" xfId="381"/>
    <cellStyle name="Normal 2 3 2 4 4" xfId="382"/>
    <cellStyle name="Normal 2 3 2 4 5" xfId="383"/>
    <cellStyle name="Normal 2 3 2 4 6" xfId="384"/>
    <cellStyle name="Normal 2 3 2 4 7" xfId="385"/>
    <cellStyle name="Normal 2 3 2 4 8" xfId="386"/>
    <cellStyle name="Normal 2 3 2 4 9" xfId="387"/>
    <cellStyle name="Normal 2 3 2 5" xfId="388"/>
    <cellStyle name="Normal 2 3 2 6" xfId="389"/>
    <cellStyle name="Normal 2 3 2 7" xfId="390"/>
    <cellStyle name="Normal 2 3 2 8" xfId="391"/>
    <cellStyle name="Normal 2 3 2 9" xfId="392"/>
    <cellStyle name="Normal 2 3 2_Extra AAM &amp; Asia -QTD Millions" xfId="1282"/>
    <cellStyle name="Normal 2 3 3" xfId="393"/>
    <cellStyle name="Normal 2 3 4" xfId="394"/>
    <cellStyle name="Normal 2 3 5" xfId="395"/>
    <cellStyle name="Normal 2 3 6" xfId="396"/>
    <cellStyle name="Normal 2 3 7" xfId="397"/>
    <cellStyle name="Normal 2 3 8" xfId="398"/>
    <cellStyle name="Normal 2 3 9" xfId="399"/>
    <cellStyle name="Normal 2 3_03 PR_MCVNB" xfId="1332"/>
    <cellStyle name="Normal 2 4" xfId="400"/>
    <cellStyle name="Normal 2 4 10" xfId="401"/>
    <cellStyle name="Normal 2 4 11" xfId="402"/>
    <cellStyle name="Normal 2 4 12" xfId="403"/>
    <cellStyle name="Normal 2 4 13" xfId="404"/>
    <cellStyle name="Normal 2 4 14" xfId="405"/>
    <cellStyle name="Normal 2 4 15" xfId="406"/>
    <cellStyle name="Normal 2 4 16" xfId="407"/>
    <cellStyle name="Normal 2 4 17" xfId="408"/>
    <cellStyle name="Normal 2 4 2" xfId="409"/>
    <cellStyle name="Normal 2 4 2 10" xfId="410"/>
    <cellStyle name="Normal 2 4 2 11" xfId="411"/>
    <cellStyle name="Normal 2 4 2 12" xfId="412"/>
    <cellStyle name="Normal 2 4 2 13" xfId="413"/>
    <cellStyle name="Normal 2 4 2 14" xfId="414"/>
    <cellStyle name="Normal 2 4 2 15" xfId="415"/>
    <cellStyle name="Normal 2 4 2 16" xfId="416"/>
    <cellStyle name="Normal 2 4 2 17" xfId="417"/>
    <cellStyle name="Normal 2 4 2 18" xfId="418"/>
    <cellStyle name="Normal 2 4 2 19" xfId="419"/>
    <cellStyle name="Normal 2 4 2 2" xfId="420"/>
    <cellStyle name="Normal 2 4 2 20" xfId="421"/>
    <cellStyle name="Normal 2 4 2 21" xfId="422"/>
    <cellStyle name="Normal 2 4 2 22" xfId="423"/>
    <cellStyle name="Normal 2 4 2 23" xfId="424"/>
    <cellStyle name="Normal 2 4 2 24" xfId="425"/>
    <cellStyle name="Normal 2 4 2 25" xfId="426"/>
    <cellStyle name="Normal 2 4 2 26" xfId="427"/>
    <cellStyle name="Normal 2 4 2 27" xfId="428"/>
    <cellStyle name="Normal 2 4 2 28" xfId="429"/>
    <cellStyle name="Normal 2 4 2 29" xfId="430"/>
    <cellStyle name="Normal 2 4 2 3" xfId="431"/>
    <cellStyle name="Normal 2 4 2 30" xfId="432"/>
    <cellStyle name="Normal 2 4 2 31" xfId="433"/>
    <cellStyle name="Normal 2 4 2 32" xfId="434"/>
    <cellStyle name="Normal 2 4 2 33" xfId="435"/>
    <cellStyle name="Normal 2 4 2 34" xfId="436"/>
    <cellStyle name="Normal 2 4 2 35" xfId="437"/>
    <cellStyle name="Normal 2 4 2 4" xfId="438"/>
    <cellStyle name="Normal 2 4 2 4 10" xfId="439"/>
    <cellStyle name="Normal 2 4 2 4 11" xfId="440"/>
    <cellStyle name="Normal 2 4 2 4 12" xfId="441"/>
    <cellStyle name="Normal 2 4 2 4 13" xfId="442"/>
    <cellStyle name="Normal 2 4 2 4 2" xfId="443"/>
    <cellStyle name="Normal 2 4 2 4 2 10" xfId="444"/>
    <cellStyle name="Normal 2 4 2 4 2 11" xfId="445"/>
    <cellStyle name="Normal 2 4 2 4 2 12" xfId="446"/>
    <cellStyle name="Normal 2 4 2 4 2 13" xfId="447"/>
    <cellStyle name="Normal 2 4 2 4 2 14" xfId="448"/>
    <cellStyle name="Normal 2 4 2 4 2 2" xfId="449"/>
    <cellStyle name="Normal 2 4 2 4 2 3" xfId="450"/>
    <cellStyle name="Normal 2 4 2 4 2 4" xfId="451"/>
    <cellStyle name="Normal 2 4 2 4 2 5" xfId="452"/>
    <cellStyle name="Normal 2 4 2 4 2 6" xfId="453"/>
    <cellStyle name="Normal 2 4 2 4 2 7" xfId="454"/>
    <cellStyle name="Normal 2 4 2 4 2 8" xfId="455"/>
    <cellStyle name="Normal 2 4 2 4 2 9" xfId="456"/>
    <cellStyle name="Normal 2 4 2 4 3" xfId="457"/>
    <cellStyle name="Normal 2 4 2 4 4" xfId="458"/>
    <cellStyle name="Normal 2 4 2 4 5" xfId="459"/>
    <cellStyle name="Normal 2 4 2 4 6" xfId="460"/>
    <cellStyle name="Normal 2 4 2 4 7" xfId="461"/>
    <cellStyle name="Normal 2 4 2 4 8" xfId="462"/>
    <cellStyle name="Normal 2 4 2 4 9" xfId="463"/>
    <cellStyle name="Normal 2 4 2 5" xfId="464"/>
    <cellStyle name="Normal 2 4 2 6" xfId="465"/>
    <cellStyle name="Normal 2 4 2 7" xfId="466"/>
    <cellStyle name="Normal 2 4 2 8" xfId="467"/>
    <cellStyle name="Normal 2 4 2 9" xfId="468"/>
    <cellStyle name="Normal 2 4 3" xfId="469"/>
    <cellStyle name="Normal 2 4 4" xfId="470"/>
    <cellStyle name="Normal 2 4 5" xfId="471"/>
    <cellStyle name="Normal 2 4 6" xfId="472"/>
    <cellStyle name="Normal 2 4 7" xfId="473"/>
    <cellStyle name="Normal 2 4 8" xfId="474"/>
    <cellStyle name="Normal 2 4 9" xfId="475"/>
    <cellStyle name="Normal 2 4_03 PR_MCVNB" xfId="1333"/>
    <cellStyle name="Normal 2 5" xfId="476"/>
    <cellStyle name="Normal 2 6" xfId="477"/>
    <cellStyle name="Normal 2 6 10" xfId="478"/>
    <cellStyle name="Normal 2 6 11" xfId="479"/>
    <cellStyle name="Normal 2 6 12" xfId="480"/>
    <cellStyle name="Normal 2 6 13" xfId="481"/>
    <cellStyle name="Normal 2 6 14" xfId="482"/>
    <cellStyle name="Normal 2 6 15" xfId="483"/>
    <cellStyle name="Normal 2 6 16" xfId="484"/>
    <cellStyle name="Normal 2 6 17" xfId="485"/>
    <cellStyle name="Normal 2 6 18" xfId="486"/>
    <cellStyle name="Normal 2 6 19" xfId="487"/>
    <cellStyle name="Normal 2 6 2" xfId="488"/>
    <cellStyle name="Normal 2 6 2 10" xfId="489"/>
    <cellStyle name="Normal 2 6 2 2" xfId="490"/>
    <cellStyle name="Normal 2 6 2 3" xfId="491"/>
    <cellStyle name="Normal 2 6 2 4" xfId="492"/>
    <cellStyle name="Normal 2 6 2 5" xfId="493"/>
    <cellStyle name="Normal 2 6 2 6" xfId="494"/>
    <cellStyle name="Normal 2 6 2 7" xfId="495"/>
    <cellStyle name="Normal 2 6 2 8" xfId="496"/>
    <cellStyle name="Normal 2 6 2 9" xfId="497"/>
    <cellStyle name="Normal 2 6 20" xfId="498"/>
    <cellStyle name="Normal 2 6 21" xfId="499"/>
    <cellStyle name="Normal 2 6 22" xfId="500"/>
    <cellStyle name="Normal 2 6 3" xfId="501"/>
    <cellStyle name="Normal 2 6 4" xfId="502"/>
    <cellStyle name="Normal 2 6 5" xfId="503"/>
    <cellStyle name="Normal 2 6 6" xfId="504"/>
    <cellStyle name="Normal 2 6 7" xfId="505"/>
    <cellStyle name="Normal 2 6 8" xfId="506"/>
    <cellStyle name="Normal 2 6 9" xfId="507"/>
    <cellStyle name="Normal 2 6_03 PR_MCVNB" xfId="1334"/>
    <cellStyle name="Normal 2 7" xfId="508"/>
    <cellStyle name="Normal 2 8" xfId="509"/>
    <cellStyle name="Normal 2 9" xfId="510"/>
    <cellStyle name="Normal 2_03 PR_MCVNB" xfId="1330"/>
    <cellStyle name="Normal 20" xfId="1374"/>
    <cellStyle name="Normal 23 2" xfId="511"/>
    <cellStyle name="Normal 23 3" xfId="512"/>
    <cellStyle name="Normal 23 4" xfId="513"/>
    <cellStyle name="Normal 23 5" xfId="514"/>
    <cellStyle name="Normal 27" xfId="515"/>
    <cellStyle name="Normal 29" xfId="516"/>
    <cellStyle name="Normal 3" xfId="517"/>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_03 PR_MCVNB" xfId="1336"/>
    <cellStyle name="Normal 3 20" xfId="637"/>
    <cellStyle name="Normal 3 21" xfId="638"/>
    <cellStyle name="Normal 3 22" xfId="639"/>
    <cellStyle name="Normal 3 3" xfId="640"/>
    <cellStyle name="Normal 3 3 2" xfId="641"/>
    <cellStyle name="Normal 3 3_03 PR_MCVNB" xfId="1337"/>
    <cellStyle name="Normal 3 4" xfId="642"/>
    <cellStyle name="Normal 3 4 2" xfId="643"/>
    <cellStyle name="Normal 3 4_03 PR_MCVNB" xfId="1338"/>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_03 PR_MCVNB" xfId="1335"/>
    <cellStyle name="Normal 33" xfId="678"/>
    <cellStyle name="Normal 34" xfId="679"/>
    <cellStyle name="Normal 35" xfId="680"/>
    <cellStyle name="Normal 36" xfId="681"/>
    <cellStyle name="Normal 4" xfId="9"/>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2_Extra AAM &amp; Asia -QTD Millions" xfId="1283"/>
    <cellStyle name="Normal 4 2 3" xfId="752"/>
    <cellStyle name="Normal 4 2 4" xfId="753"/>
    <cellStyle name="Normal 4 2 5" xfId="754"/>
    <cellStyle name="Normal 4 2 6" xfId="755"/>
    <cellStyle name="Normal 4 2 7" xfId="756"/>
    <cellStyle name="Normal 4 2 8" xfId="757"/>
    <cellStyle name="Normal 4 2 9" xfId="758"/>
    <cellStyle name="Normal 4 2_03 PR_MCVNB" xfId="1339"/>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3_03 PR_MCVNB" xfId="1340"/>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4_OVV- SB" xfId="1371"/>
    <cellStyle name="Normal 4 5" xfId="790"/>
    <cellStyle name="Normal 4 6" xfId="791"/>
    <cellStyle name="Normal 4 7" xfId="792"/>
    <cellStyle name="Normal 4 8" xfId="793"/>
    <cellStyle name="Normal 4 9" xfId="794"/>
    <cellStyle name="Normal 4_2 MTP YRS" xfId="1341"/>
    <cellStyle name="Normal 5" xfId="11"/>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2_OVV- SB" xfId="1372"/>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5_03 PR_MCVNB" xfId="1342"/>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2_Extra AAM &amp; Asia -QTD Millions" xfId="1284"/>
    <cellStyle name="Normal 6 3" xfId="918"/>
    <cellStyle name="Normal 6 4" xfId="919"/>
    <cellStyle name="Normal 6 5" xfId="920"/>
    <cellStyle name="Normal 6 6" xfId="921"/>
    <cellStyle name="Normal 6 7" xfId="922"/>
    <cellStyle name="Normal 6 8" xfId="923"/>
    <cellStyle name="Normal 6_03 PR_MCVNB" xfId="1343"/>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2_Extra AAM &amp; Asia -QTD Millions" xfId="1285"/>
    <cellStyle name="Normal 7 3" xfId="934"/>
    <cellStyle name="Normal 7 4" xfId="935"/>
    <cellStyle name="Normal 7 5" xfId="936"/>
    <cellStyle name="Normal 7 6" xfId="937"/>
    <cellStyle name="Normal 7 7" xfId="938"/>
    <cellStyle name="Normal 7 8" xfId="939"/>
    <cellStyle name="Normal 7 9" xfId="940"/>
    <cellStyle name="Normal 7_03 PR_MCVNB" xfId="1344"/>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2_Extra AAM &amp; Asia -QTD Millions" xfId="1286"/>
    <cellStyle name="Normal 8 3" xfId="962"/>
    <cellStyle name="Normal 8 4" xfId="963"/>
    <cellStyle name="Normal 8 5" xfId="964"/>
    <cellStyle name="Normal 8 6" xfId="965"/>
    <cellStyle name="Normal 8_03 PR_MCVNB" xfId="1345"/>
    <cellStyle name="Normal 9" xfId="966"/>
    <cellStyle name="Normal 9 2" xfId="967"/>
    <cellStyle name="Normal 9 3" xfId="968"/>
    <cellStyle name="Normal 9_OVV- SB" xfId="1373"/>
    <cellStyle name="Normal_210A04M6_NL v3" xfId="2"/>
    <cellStyle name="Normal_Bijlage persbericht 2001Q2" xfId="3"/>
    <cellStyle name="Normal_PR 2005_2006 new LOB 19042007 v4 formula" xfId="5"/>
    <cellStyle name="Normal_PR 3M 2007 v3" xfId="8"/>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OF Data Bold" xfId="1346"/>
    <cellStyle name="OF Header Bold" xfId="1347"/>
    <cellStyle name="OF Parental Header" xfId="1348"/>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Output Amounts" xfId="1349"/>
    <cellStyle name="Output Column Headings" xfId="1350"/>
    <cellStyle name="Output Line Items" xfId="1351"/>
    <cellStyle name="Output Report Heading" xfId="1352"/>
    <cellStyle name="Output Report Title" xfId="1353"/>
    <cellStyle name="Percent" xfId="4" builtinId="5"/>
    <cellStyle name="Percent 10" xfId="1155"/>
    <cellStyle name="Percent 11" xfId="1276"/>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L att not applicable" xfId="1354"/>
    <cellStyle name="Previous Period" xfId="1355"/>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ates" xfId="1356"/>
    <cellStyle name="Rossz" xfId="1188"/>
    <cellStyle name="RowHeaders" xfId="1357"/>
    <cellStyle name="Rows" xfId="1358"/>
    <cellStyle name="RowSubtotals" xfId="1359"/>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1_03 PR_MCVNB" xfId="1360"/>
    <cellStyle name="Style 2" xfId="1246"/>
    <cellStyle name="Style 2 2" xfId="1247"/>
    <cellStyle name="Style 2 3" xfId="1361"/>
    <cellStyle name="Style 2 4" xfId="1362"/>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ubtotal_bold_fk" xfId="1363"/>
    <cellStyle name="Számítás" xfId="1259"/>
    <cellStyle name="Számítás 2" xfId="1260"/>
    <cellStyle name="Számítás 3" xfId="1261"/>
    <cellStyle name="Számítás 4" xfId="1262"/>
    <cellStyle name="TGK_TOC_PAGE_COLUMN" xfId="1364"/>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 name="White_content" xfId="1365"/>
  </cellStyles>
  <dxfs count="11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6" formatCode="_(* &quot;-&quot;_);_(* &quot;-&quot;_);_(* &quot;-&quot;_);_(@_)"/>
    </dxf>
    <dxf>
      <numFmt numFmtId="186" formatCode="_(* &quot;-&quot;_);_(* &quot;-&quot;_);_(* &quot;-&quot;_);_(@_)"/>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6" formatCode="_(* &quot;-&quot;_);_(* &quot;-&quot;_);_(* &quot;-&quot;_);_(@_)"/>
    </dxf>
    <dxf>
      <numFmt numFmtId="186" formatCode="_(* &quot;-&quot;_);_(* &quot;-&quot;_);_(* &quot;-&quot;_);_(@_)"/>
    </dxf>
    <dxf>
      <font>
        <b/>
        <i val="0"/>
        <color theme="0"/>
      </font>
      <fill>
        <patternFill>
          <bgColor rgb="FFFF0000"/>
        </patternFill>
      </fill>
    </dxf>
    <dxf>
      <numFmt numFmtId="186" formatCode="_(* &quot;-&quot;_);_(* &quot;-&quot;_);_(* &quot;-&quot;_);_(@_)"/>
    </dxf>
    <dxf>
      <numFmt numFmtId="186" formatCode="_(* &quot;-&quot;_);_(* &quot;-&quot;_);_(* &quot;-&quot;_);_(@_)"/>
    </dxf>
    <dxf>
      <numFmt numFmtId="186" formatCode="_(* &quot;-&quot;_);_(* &quot;-&quot;_);_(* &quot;-&quot;_);_(@_)"/>
    </dxf>
    <dxf>
      <font>
        <b/>
        <i val="0"/>
        <color theme="0"/>
      </font>
      <fill>
        <patternFill>
          <bgColor rgb="FFFF0000"/>
        </patternFill>
      </fill>
    </dxf>
    <dxf>
      <numFmt numFmtId="186" formatCode="_(* &quot;-&quot;_);_(* &quot;-&quot;_);_(* &quot;-&quot;_);_(@_)"/>
    </dxf>
    <dxf>
      <font>
        <condense val="0"/>
        <extend val="0"/>
        <color indexed="9"/>
      </font>
    </dxf>
    <dxf>
      <font>
        <condense val="0"/>
        <extend val="0"/>
        <color indexed="9"/>
      </font>
    </dxf>
    <dxf>
      <font>
        <condense val="0"/>
        <extend val="0"/>
        <color indexed="9"/>
      </font>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
      <numFmt numFmtId="186" formatCode="_(* &quot;-&quot;_);_(* &quot;-&quot;_);_(* &quot;-&quot;_);_(@_)"/>
    </dxf>
  </dxfs>
  <tableStyles count="0" defaultTableStyle="TableStyleMedium9" defaultPivotStyle="PivotStyleLight16"/>
  <colors>
    <mruColors>
      <color rgb="FF99CC00"/>
      <color rgb="FF99CCFF"/>
      <color rgb="FFEBEBEB"/>
      <color rgb="FFF79646"/>
      <color rgb="FFFFFFFF"/>
      <color rgb="FFD9D9D9"/>
      <color rgb="FF005CAE"/>
      <color rgb="FFE7AC19"/>
      <color rgb="FF7030A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theme" Target="theme/theme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20" Type="http://schemas.openxmlformats.org/officeDocument/2006/relationships/externalLink" Target="externalLinks/externalLink2.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porting%20runs/2016/3M%202016/Press%20Release/1.%20Agora%20reports/Disclaimer%20for%20PR%20Q1%202016_2015-Supplementary-Financial-supplement.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3/3M%202013/Distributed%20reports/Capital%20reports/60%20RoC%20&amp;%20RoE%20calculations%20741%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pageSetUpPr fitToPage="1"/>
  </sheetPr>
  <dimension ref="A1:O29"/>
  <sheetViews>
    <sheetView showGridLines="0" zoomScale="90" zoomScaleNormal="90" workbookViewId="0">
      <selection activeCell="K20" sqref="K20"/>
    </sheetView>
  </sheetViews>
  <sheetFormatPr defaultColWidth="9.7109375" defaultRowHeight="11.25" outlineLevelRow="1" outlineLevelCol="1"/>
  <cols>
    <col min="1" max="1" width="47.7109375" style="27" customWidth="1"/>
    <col min="2" max="2" width="4.7109375" style="27" customWidth="1"/>
    <col min="3" max="3" width="10.7109375" style="27" customWidth="1"/>
    <col min="4" max="5" width="10.7109375" style="47" customWidth="1"/>
    <col min="6" max="6" width="11.5703125" style="47" customWidth="1"/>
    <col min="7" max="8" width="10.7109375" style="47" customWidth="1"/>
    <col min="9" max="9" width="2.7109375" style="47" customWidth="1"/>
    <col min="10" max="10" width="9.7109375" style="47" customWidth="1"/>
    <col min="11" max="12" width="9.7109375" style="200" customWidth="1" outlineLevel="1"/>
    <col min="13" max="13" width="69.42578125" style="47" customWidth="1" outlineLevel="1"/>
    <col min="14" max="16384" width="9.7109375" style="47"/>
  </cols>
  <sheetData>
    <row r="1" spans="1:15" ht="18" customHeight="1">
      <c r="A1" s="29" t="s">
        <v>188</v>
      </c>
      <c r="B1" s="239"/>
      <c r="C1" s="197"/>
      <c r="D1" s="196"/>
      <c r="E1" s="93"/>
      <c r="F1" s="198"/>
      <c r="G1" s="93"/>
      <c r="H1" s="94" t="str">
        <f>IF(OVV!J2="","",OVV!J2)</f>
        <v/>
      </c>
      <c r="I1" s="199"/>
      <c r="J1" s="199"/>
      <c r="N1" s="527" t="s">
        <v>179</v>
      </c>
      <c r="O1" s="527"/>
    </row>
    <row r="2" spans="1:15" ht="12.75" customHeight="1">
      <c r="A2" s="52"/>
      <c r="B2" s="240"/>
      <c r="C2" s="48"/>
      <c r="D2" s="48"/>
      <c r="E2" s="48"/>
      <c r="F2" s="48"/>
      <c r="G2" s="49" t="s">
        <v>4</v>
      </c>
      <c r="H2" s="54"/>
      <c r="K2" s="201"/>
      <c r="L2" s="201"/>
    </row>
    <row r="3" spans="1:15" ht="12.75" customHeight="1">
      <c r="A3" s="52"/>
      <c r="B3" s="240"/>
      <c r="C3" s="49"/>
      <c r="D3" s="49"/>
      <c r="E3" s="49"/>
      <c r="F3" s="49"/>
      <c r="G3" s="49" t="s">
        <v>21</v>
      </c>
      <c r="H3" s="55"/>
      <c r="I3" s="206"/>
      <c r="J3" s="206"/>
      <c r="K3" s="201"/>
      <c r="L3" s="201"/>
    </row>
    <row r="4" spans="1:15" ht="12.75" customHeight="1">
      <c r="A4" s="52"/>
      <c r="B4" s="240"/>
      <c r="C4" s="49"/>
      <c r="D4" s="49"/>
      <c r="E4" s="521"/>
      <c r="F4" s="521" t="s">
        <v>158</v>
      </c>
      <c r="G4" s="49" t="s">
        <v>20</v>
      </c>
      <c r="H4" s="55"/>
      <c r="I4" s="206"/>
      <c r="J4" s="206"/>
      <c r="K4" s="200" t="s">
        <v>0</v>
      </c>
      <c r="L4" s="200" t="s">
        <v>2</v>
      </c>
    </row>
    <row r="5" spans="1:15" ht="12.75" customHeight="1">
      <c r="A5" s="712" t="s">
        <v>50</v>
      </c>
      <c r="B5" s="241"/>
      <c r="C5" s="91" t="s">
        <v>5</v>
      </c>
      <c r="D5" s="520" t="s">
        <v>156</v>
      </c>
      <c r="E5" s="520" t="s">
        <v>89</v>
      </c>
      <c r="F5" s="520" t="s">
        <v>157</v>
      </c>
      <c r="G5" s="91" t="s">
        <v>22</v>
      </c>
      <c r="H5" s="51" t="s">
        <v>10</v>
      </c>
      <c r="I5" s="206"/>
      <c r="J5" s="206"/>
      <c r="K5" s="200" t="s">
        <v>1</v>
      </c>
    </row>
    <row r="6" spans="1:15" ht="9.75" customHeight="1">
      <c r="A6" s="31"/>
      <c r="B6" s="115"/>
      <c r="C6" s="242"/>
      <c r="D6" s="202"/>
      <c r="E6" s="202"/>
      <c r="F6" s="202"/>
      <c r="G6" s="202"/>
      <c r="H6" s="205"/>
      <c r="I6" s="206"/>
      <c r="J6" s="206"/>
    </row>
    <row r="7" spans="1:15" ht="12.75" customHeight="1">
      <c r="A7" s="31" t="s">
        <v>55</v>
      </c>
      <c r="B7" s="115"/>
      <c r="C7" s="204"/>
      <c r="D7" s="202"/>
      <c r="E7" s="202"/>
      <c r="F7" s="202"/>
      <c r="G7" s="202"/>
      <c r="H7" s="205"/>
      <c r="I7" s="206"/>
      <c r="J7" s="206"/>
    </row>
    <row r="8" spans="1:15" ht="12.75" customHeight="1">
      <c r="A8" s="32" t="s">
        <v>28</v>
      </c>
      <c r="B8" s="207"/>
      <c r="I8" s="206"/>
      <c r="J8" s="206"/>
    </row>
    <row r="9" spans="1:15" ht="12.75" customHeight="1">
      <c r="A9" s="32" t="s">
        <v>25</v>
      </c>
      <c r="B9" s="207"/>
      <c r="I9" s="206"/>
      <c r="J9" s="206"/>
    </row>
    <row r="10" spans="1:15" ht="12.75" customHeight="1">
      <c r="A10" s="32" t="s">
        <v>26</v>
      </c>
      <c r="B10" s="207"/>
      <c r="I10" s="40"/>
      <c r="J10" s="40"/>
    </row>
    <row r="11" spans="1:15" ht="12.75" customHeight="1" outlineLevel="1">
      <c r="A11" s="376" t="s">
        <v>78</v>
      </c>
      <c r="B11" s="377"/>
    </row>
    <row r="12" spans="1:15" ht="12.75" customHeight="1">
      <c r="A12" s="32" t="s">
        <v>85</v>
      </c>
      <c r="B12" s="207"/>
    </row>
    <row r="13" spans="1:15" ht="12.75" customHeight="1">
      <c r="A13" s="32" t="s">
        <v>27</v>
      </c>
      <c r="B13" s="207"/>
      <c r="M13" s="375"/>
    </row>
    <row r="14" spans="1:15" ht="12.75" customHeight="1">
      <c r="A14" s="32" t="s">
        <v>86</v>
      </c>
      <c r="B14" s="207"/>
    </row>
    <row r="15" spans="1:15" ht="12.75" customHeight="1">
      <c r="A15" s="32" t="s">
        <v>9</v>
      </c>
      <c r="B15" s="207"/>
      <c r="L15" s="202"/>
    </row>
    <row r="16" spans="1:15" ht="12.75" customHeight="1" outlineLevel="1">
      <c r="A16" s="32" t="s">
        <v>88</v>
      </c>
      <c r="B16" s="207"/>
      <c r="K16" s="215"/>
      <c r="L16" s="215"/>
      <c r="M16" s="375"/>
    </row>
    <row r="17" spans="1:15" ht="12.75" customHeight="1">
      <c r="A17" s="33" t="s">
        <v>49</v>
      </c>
      <c r="B17" s="209"/>
      <c r="K17" s="212">
        <f>OVV!H12</f>
        <v>2102.6970999999999</v>
      </c>
      <c r="L17" s="212">
        <f>'OVV geogr qtd'!H15-K17</f>
        <v>-1577.8687999999997</v>
      </c>
    </row>
    <row r="18" spans="1:15" ht="9.75" customHeight="1">
      <c r="A18" s="31"/>
      <c r="B18" s="115"/>
      <c r="K18" s="214"/>
      <c r="L18" s="214"/>
    </row>
    <row r="19" spans="1:15" ht="12.75" customHeight="1">
      <c r="A19" s="34" t="s">
        <v>82</v>
      </c>
      <c r="B19" s="95"/>
      <c r="K19" s="215">
        <f>OVV!H14</f>
        <v>-0.1129</v>
      </c>
      <c r="L19" s="215">
        <f>'OVV geogr qtd'!H17-K19</f>
        <v>85.249899999999997</v>
      </c>
    </row>
    <row r="20" spans="1:15" ht="12.75" customHeight="1">
      <c r="A20" s="32" t="s">
        <v>101</v>
      </c>
      <c r="B20" s="207"/>
      <c r="K20" s="215">
        <f>OVV!H15</f>
        <v>412.85309999999998</v>
      </c>
      <c r="L20" s="215">
        <f>'OVV geogr qtd'!H18-K20</f>
        <v>-321.47449999999998</v>
      </c>
    </row>
    <row r="21" spans="1:15" ht="12.75" customHeight="1">
      <c r="A21" s="32" t="s">
        <v>145</v>
      </c>
      <c r="B21" s="207"/>
      <c r="K21" s="215">
        <f>OVV!H16</f>
        <v>-39.261000000000003</v>
      </c>
      <c r="L21" s="215">
        <f>'OVV geogr qtd'!H19-K21</f>
        <v>4.6582000000000008</v>
      </c>
    </row>
    <row r="22" spans="1:15" ht="12.75" customHeight="1">
      <c r="A22" s="35" t="s">
        <v>100</v>
      </c>
      <c r="B22" s="216"/>
      <c r="K22" s="215">
        <f>OVV!H17</f>
        <v>-68.490099999999998</v>
      </c>
      <c r="L22" s="215">
        <f>'OVV geogr qtd'!H20-K22</f>
        <v>-63.807599999999994</v>
      </c>
    </row>
    <row r="23" spans="1:15" ht="12.75" customHeight="1">
      <c r="A23" s="35" t="s">
        <v>83</v>
      </c>
      <c r="B23" s="216"/>
      <c r="K23" s="217"/>
      <c r="L23" s="217"/>
      <c r="O23" s="47" t="s">
        <v>135</v>
      </c>
    </row>
    <row r="24" spans="1:15" ht="12.75" customHeight="1">
      <c r="A24" s="36" t="s">
        <v>13</v>
      </c>
      <c r="B24" s="218"/>
      <c r="K24" s="214">
        <f>OVV!H19</f>
        <v>2437.3071</v>
      </c>
      <c r="L24" s="214">
        <f>'OVV geogr qtd'!H22-K24</f>
        <v>-1911.3353</v>
      </c>
    </row>
    <row r="25" spans="1:15" ht="12.75" customHeight="1">
      <c r="A25" s="37" t="s">
        <v>19</v>
      </c>
      <c r="B25" s="219"/>
      <c r="K25" s="217">
        <f>OVV!H20</f>
        <v>-76.136700000000005</v>
      </c>
      <c r="L25" s="217">
        <f>'OVV geogr qtd'!H23-K25</f>
        <v>535.90229999999997</v>
      </c>
    </row>
    <row r="26" spans="1:15" ht="12.75" customHeight="1">
      <c r="A26" s="38" t="s">
        <v>153</v>
      </c>
      <c r="B26" s="220"/>
      <c r="K26" s="221">
        <f>SUM(K24:K25)</f>
        <v>2361.1704</v>
      </c>
      <c r="L26" s="221">
        <f>'OVV geogr qtd'!H24-K26</f>
        <v>-1375.433</v>
      </c>
    </row>
    <row r="27" spans="1:15" ht="9.75" customHeight="1">
      <c r="A27" s="39"/>
      <c r="B27" s="23"/>
      <c r="K27" s="214"/>
      <c r="L27" s="214"/>
    </row>
    <row r="28" spans="1:15" s="224" customFormat="1" ht="12.75" customHeight="1">
      <c r="A28" s="38" t="s">
        <v>48</v>
      </c>
      <c r="B28" s="220"/>
      <c r="K28" s="221">
        <f>OVV!H23</f>
        <v>1543.4537</v>
      </c>
      <c r="L28" s="225">
        <f>'OVV geogr qtd'!H26-K28</f>
        <v>-1151.787</v>
      </c>
    </row>
    <row r="29" spans="1:15">
      <c r="A29" s="53"/>
      <c r="B29" s="95"/>
    </row>
  </sheetData>
  <customSheetViews>
    <customSheetView guid="{793F3B1E-FBDD-4F95-900E-0C0ECCDB4D46}" showPageBreaks="1" showGridLines="0" printArea="1" showRuler="0" topLeftCell="A7">
      <selection activeCell="B4" sqref="B4"/>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ACC8F63C-94FC-4E4C-A29A-54E9AFCFAE65}" showPageBreaks="1" showGridLines="0" showRuler="0" topLeftCell="A19">
      <selection activeCell="K2" sqref="K2"/>
      <pageMargins left="0.47244094488188981" right="0.39370078740157483" top="0.39370078740157483" bottom="0.27559055118110237" header="0.51181102362204722" footer="0.51181102362204722"/>
      <pageSetup paperSize="9" scale="82" orientation="portrait" r:id="rId2"/>
      <headerFooter alignWithMargins="0"/>
    </customSheetView>
  </customSheetViews>
  <phoneticPr fontId="11" type="noConversion"/>
  <pageMargins left="0.7" right="0.7" top="0.75" bottom="0.75" header="0.3" footer="0.3"/>
  <pageSetup paperSize="9" scale="76"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C184"/>
  <sheetViews>
    <sheetView showGridLines="0" tabSelected="1" defaultGridColor="0" colorId="48" zoomScaleNormal="100" workbookViewId="0"/>
  </sheetViews>
  <sheetFormatPr defaultColWidth="9.140625" defaultRowHeight="12.75"/>
  <cols>
    <col min="1" max="2" width="3.7109375" style="608" customWidth="1"/>
    <col min="3" max="3" width="130.7109375" style="609" customWidth="1"/>
    <col min="4" max="16384" width="9.140625" style="608"/>
  </cols>
  <sheetData>
    <row r="1" spans="1:3" ht="18" customHeight="1">
      <c r="A1" s="607" t="s">
        <v>114</v>
      </c>
    </row>
    <row r="2" spans="1:3" ht="18" customHeight="1">
      <c r="A2" s="607" t="s">
        <v>265</v>
      </c>
    </row>
    <row r="3" spans="1:3" ht="9.75" customHeight="1"/>
    <row r="4" spans="1:3" s="611" customFormat="1" ht="13.5" customHeight="1">
      <c r="A4" s="713" t="s">
        <v>133</v>
      </c>
    </row>
    <row r="5" spans="1:3" s="611" customFormat="1" ht="129.94999999999999" customHeight="1">
      <c r="A5" s="884" t="s">
        <v>257</v>
      </c>
      <c r="B5" s="884"/>
      <c r="C5" s="884"/>
    </row>
    <row r="6" spans="1:3" s="611" customFormat="1" ht="3.75" customHeight="1"/>
    <row r="7" spans="1:3" s="611" customFormat="1" ht="13.5" customHeight="1">
      <c r="A7" s="713" t="s">
        <v>183</v>
      </c>
    </row>
    <row r="8" spans="1:3" s="611" customFormat="1" ht="60" customHeight="1">
      <c r="A8" s="883" t="s">
        <v>184</v>
      </c>
      <c r="B8" s="883"/>
      <c r="C8" s="883"/>
    </row>
    <row r="9" spans="1:3" s="611" customFormat="1" ht="3.75" customHeight="1">
      <c r="A9" s="610"/>
      <c r="B9" s="610"/>
      <c r="C9" s="610"/>
    </row>
    <row r="10" spans="1:3" s="611" customFormat="1" ht="13.5" customHeight="1">
      <c r="A10" s="714" t="s">
        <v>3</v>
      </c>
    </row>
    <row r="11" spans="1:3" s="1" customFormat="1" ht="99.95" customHeight="1">
      <c r="A11" s="883" t="s">
        <v>128</v>
      </c>
      <c r="B11" s="883"/>
      <c r="C11" s="883"/>
    </row>
    <row r="12" spans="1:3" s="1" customFormat="1" ht="12.75" customHeight="1">
      <c r="A12" s="611" t="s">
        <v>207</v>
      </c>
      <c r="B12" s="1" t="s">
        <v>208</v>
      </c>
    </row>
    <row r="13" spans="1:3" s="1" customFormat="1" ht="12.75" customHeight="1">
      <c r="A13" s="611" t="s">
        <v>207</v>
      </c>
      <c r="B13" s="1" t="s">
        <v>209</v>
      </c>
    </row>
    <row r="14" spans="1:3" s="1" customFormat="1" ht="12.75" customHeight="1">
      <c r="B14" s="1" t="s">
        <v>210</v>
      </c>
      <c r="C14" s="763" t="s">
        <v>211</v>
      </c>
    </row>
    <row r="15" spans="1:3" s="1" customFormat="1" ht="25.5" customHeight="1">
      <c r="B15" s="1" t="s">
        <v>210</v>
      </c>
      <c r="C15" s="763" t="s">
        <v>212</v>
      </c>
    </row>
    <row r="16" spans="1:3" s="1" customFormat="1" ht="25.5" customHeight="1">
      <c r="B16" s="1" t="s">
        <v>210</v>
      </c>
      <c r="C16" s="763" t="s">
        <v>258</v>
      </c>
    </row>
    <row r="17" spans="1:3" s="1" customFormat="1" ht="12.75" customHeight="1">
      <c r="A17" s="1" t="s">
        <v>207</v>
      </c>
      <c r="B17" s="1" t="s">
        <v>213</v>
      </c>
    </row>
    <row r="18" spans="1:3" s="390" customFormat="1" ht="12.75" customHeight="1">
      <c r="A18" s="390" t="s">
        <v>207</v>
      </c>
      <c r="B18" s="1" t="s">
        <v>214</v>
      </c>
    </row>
    <row r="19" spans="1:3" s="390" customFormat="1" ht="12.75" customHeight="1">
      <c r="A19" s="390" t="s">
        <v>207</v>
      </c>
      <c r="B19" s="1" t="s">
        <v>215</v>
      </c>
    </row>
    <row r="20" spans="1:3" s="1" customFormat="1" ht="12.75" customHeight="1">
      <c r="A20" s="1" t="s">
        <v>207</v>
      </c>
      <c r="B20" s="1" t="s">
        <v>216</v>
      </c>
    </row>
    <row r="21" spans="1:3" s="1" customFormat="1" ht="11.25" customHeight="1">
      <c r="A21" s="1" t="s">
        <v>207</v>
      </c>
      <c r="B21" s="1" t="s">
        <v>217</v>
      </c>
      <c r="C21" s="763"/>
    </row>
    <row r="22" spans="1:3" s="390" customFormat="1" ht="12.75" customHeight="1">
      <c r="A22" s="390" t="s">
        <v>207</v>
      </c>
      <c r="B22" s="1" t="s">
        <v>218</v>
      </c>
    </row>
    <row r="23" spans="1:3" s="390" customFormat="1" ht="12.75" customHeight="1">
      <c r="A23" s="390" t="s">
        <v>207</v>
      </c>
      <c r="B23" s="1" t="s">
        <v>219</v>
      </c>
    </row>
    <row r="24" spans="1:3" s="390" customFormat="1" ht="12.75" customHeight="1">
      <c r="A24" s="390" t="s">
        <v>207</v>
      </c>
      <c r="B24" s="1" t="s">
        <v>220</v>
      </c>
    </row>
    <row r="25" spans="1:3" s="1" customFormat="1" ht="25.5" customHeight="1">
      <c r="A25" s="1" t="s">
        <v>207</v>
      </c>
      <c r="B25" s="881" t="s">
        <v>221</v>
      </c>
      <c r="C25" s="881"/>
    </row>
    <row r="26" spans="1:3" s="390" customFormat="1" ht="12.75" customHeight="1">
      <c r="A26" s="390" t="s">
        <v>207</v>
      </c>
      <c r="B26" s="1" t="s">
        <v>222</v>
      </c>
    </row>
    <row r="27" spans="1:3" s="1" customFormat="1" ht="25.5" customHeight="1">
      <c r="A27" s="1" t="s">
        <v>207</v>
      </c>
      <c r="B27" s="881" t="s">
        <v>223</v>
      </c>
      <c r="C27" s="881"/>
    </row>
    <row r="28" spans="1:3" s="1" customFormat="1" ht="11.25">
      <c r="A28" s="1" t="s">
        <v>207</v>
      </c>
      <c r="B28" s="1" t="s">
        <v>224</v>
      </c>
      <c r="C28" s="763"/>
    </row>
    <row r="29" spans="1:3" s="1" customFormat="1" ht="48.95" customHeight="1">
      <c r="A29" s="1" t="s">
        <v>207</v>
      </c>
      <c r="B29" s="881" t="s">
        <v>225</v>
      </c>
      <c r="C29" s="881"/>
    </row>
    <row r="30" spans="1:3" s="1" customFormat="1" ht="25.5" customHeight="1">
      <c r="A30" s="1" t="s">
        <v>207</v>
      </c>
      <c r="B30" s="881" t="s">
        <v>226</v>
      </c>
      <c r="C30" s="881"/>
    </row>
    <row r="31" spans="1:3" s="1" customFormat="1" ht="12.75" customHeight="1">
      <c r="A31" s="1" t="s">
        <v>207</v>
      </c>
      <c r="B31" s="1" t="s">
        <v>227</v>
      </c>
    </row>
    <row r="32" spans="1:3" s="1" customFormat="1" ht="12.75" customHeight="1">
      <c r="A32" s="1" t="s">
        <v>207</v>
      </c>
      <c r="B32" s="1" t="s">
        <v>228</v>
      </c>
    </row>
    <row r="33" spans="1:3" s="1" customFormat="1" ht="25.5" customHeight="1">
      <c r="A33" s="1" t="s">
        <v>207</v>
      </c>
      <c r="B33" s="881" t="s">
        <v>229</v>
      </c>
      <c r="C33" s="881"/>
    </row>
    <row r="34" spans="1:3" s="390" customFormat="1" ht="25.5" customHeight="1">
      <c r="A34" s="390" t="s">
        <v>207</v>
      </c>
      <c r="B34" s="881" t="s">
        <v>230</v>
      </c>
      <c r="C34" s="881"/>
    </row>
    <row r="35" spans="1:3" s="1" customFormat="1" ht="25.5" customHeight="1">
      <c r="A35" s="1" t="s">
        <v>207</v>
      </c>
      <c r="B35" s="881" t="s">
        <v>231</v>
      </c>
      <c r="C35" s="881"/>
    </row>
    <row r="36" spans="1:3" s="1" customFormat="1" ht="11.25">
      <c r="A36" s="1" t="s">
        <v>207</v>
      </c>
      <c r="B36" s="1" t="s">
        <v>232</v>
      </c>
      <c r="C36" s="763"/>
    </row>
    <row r="37" spans="1:3" s="1" customFormat="1" ht="36" customHeight="1">
      <c r="A37" s="1" t="s">
        <v>207</v>
      </c>
      <c r="B37" s="881" t="s">
        <v>233</v>
      </c>
      <c r="C37" s="881"/>
    </row>
    <row r="38" spans="1:3" s="1" customFormat="1" ht="12.75" customHeight="1">
      <c r="A38" s="1" t="s">
        <v>207</v>
      </c>
      <c r="B38" s="1" t="s">
        <v>234</v>
      </c>
    </row>
    <row r="39" spans="1:3" s="1" customFormat="1" ht="11.25">
      <c r="A39" s="1" t="s">
        <v>207</v>
      </c>
      <c r="B39" s="1" t="s">
        <v>235</v>
      </c>
      <c r="C39" s="763"/>
    </row>
    <row r="40" spans="1:3" s="1" customFormat="1" ht="25.5" customHeight="1">
      <c r="A40" s="1" t="s">
        <v>207</v>
      </c>
      <c r="B40" s="881" t="s">
        <v>236</v>
      </c>
      <c r="C40" s="881"/>
    </row>
    <row r="41" spans="1:3" s="1" customFormat="1" ht="36" customHeight="1">
      <c r="A41" s="1" t="s">
        <v>207</v>
      </c>
      <c r="B41" s="881" t="s">
        <v>254</v>
      </c>
      <c r="C41" s="881"/>
    </row>
    <row r="42" spans="1:3" s="1" customFormat="1" ht="25.5" customHeight="1">
      <c r="A42" s="1" t="s">
        <v>207</v>
      </c>
      <c r="B42" s="881" t="s">
        <v>237</v>
      </c>
      <c r="C42" s="881"/>
    </row>
    <row r="43" spans="1:3" s="1" customFormat="1" ht="11.25">
      <c r="A43" s="1" t="s">
        <v>207</v>
      </c>
      <c r="B43" s="1" t="s">
        <v>238</v>
      </c>
      <c r="C43" s="763"/>
    </row>
    <row r="44" spans="1:3" s="1" customFormat="1" ht="25.5" customHeight="1">
      <c r="A44" s="1" t="s">
        <v>207</v>
      </c>
      <c r="B44" s="881" t="s">
        <v>239</v>
      </c>
      <c r="C44" s="881"/>
    </row>
    <row r="45" spans="1:3" s="1" customFormat="1" ht="24.95" customHeight="1">
      <c r="A45" s="1" t="s">
        <v>207</v>
      </c>
      <c r="B45" s="881" t="s">
        <v>240</v>
      </c>
      <c r="C45" s="881"/>
    </row>
    <row r="46" spans="1:3" s="1" customFormat="1" ht="12.75" customHeight="1"/>
    <row r="47" spans="1:3" s="1" customFormat="1" ht="69.95" customHeight="1">
      <c r="A47" s="882" t="s">
        <v>134</v>
      </c>
      <c r="B47" s="882"/>
      <c r="C47" s="882"/>
    </row>
    <row r="181" spans="3:3">
      <c r="C181" s="609" t="s">
        <v>103</v>
      </c>
    </row>
    <row r="182" spans="3:3">
      <c r="C182" s="609" t="s">
        <v>104</v>
      </c>
    </row>
    <row r="183" spans="3:3">
      <c r="C183" s="609" t="s">
        <v>105</v>
      </c>
    </row>
    <row r="184" spans="3:3">
      <c r="C184" s="609" t="s">
        <v>130</v>
      </c>
    </row>
  </sheetData>
  <mergeCells count="17">
    <mergeCell ref="A11:C11"/>
    <mergeCell ref="A5:C5"/>
    <mergeCell ref="A8:C8"/>
    <mergeCell ref="B30:C30"/>
    <mergeCell ref="B33:C33"/>
    <mergeCell ref="B34:C34"/>
    <mergeCell ref="B35:C35"/>
    <mergeCell ref="B25:C25"/>
    <mergeCell ref="B27:C27"/>
    <mergeCell ref="B29:C29"/>
    <mergeCell ref="B44:C44"/>
    <mergeCell ref="B45:C45"/>
    <mergeCell ref="A47:C47"/>
    <mergeCell ref="B37:C37"/>
    <mergeCell ref="B40:C40"/>
    <mergeCell ref="B41:C41"/>
    <mergeCell ref="B42:C42"/>
  </mergeCells>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2:J201"/>
  <sheetViews>
    <sheetView showGridLines="0" defaultGridColor="0" colorId="48" zoomScale="90" zoomScaleNormal="90" zoomScaleSheetLayoutView="100" workbookViewId="0"/>
  </sheetViews>
  <sheetFormatPr defaultColWidth="9.7109375" defaultRowHeight="11.25"/>
  <cols>
    <col min="1" max="1" width="47.7109375" style="27" customWidth="1"/>
    <col min="2" max="2" width="4.7109375" style="87" customWidth="1"/>
    <col min="3" max="3" width="9.7109375" style="88" customWidth="1"/>
    <col min="4" max="4" width="9.7109375" style="27" customWidth="1"/>
    <col min="5" max="5" width="6.7109375" style="27" customWidth="1"/>
    <col min="6" max="6" width="9.7109375" style="27" customWidth="1"/>
    <col min="7" max="7" width="6.7109375" style="27" customWidth="1"/>
    <col min="8" max="9" width="9.7109375" style="27" customWidth="1"/>
    <col min="10" max="10" width="6.7109375" style="27" customWidth="1"/>
    <col min="11" max="16384" width="9.7109375" style="27"/>
  </cols>
  <sheetData>
    <row r="2" spans="1:10" ht="15" customHeight="1">
      <c r="A2" s="5" t="s">
        <v>122</v>
      </c>
      <c r="B2" s="92"/>
      <c r="C2" s="93"/>
      <c r="D2" s="93"/>
      <c r="E2" s="728"/>
      <c r="F2" s="93"/>
      <c r="G2" s="94" t="s">
        <v>131</v>
      </c>
      <c r="H2" s="93"/>
      <c r="I2" s="93"/>
      <c r="J2" s="94"/>
    </row>
    <row r="3" spans="1:10" ht="9.75" customHeight="1">
      <c r="A3" s="11"/>
      <c r="B3" s="96"/>
      <c r="C3" s="97"/>
      <c r="D3" s="98"/>
      <c r="E3" s="132"/>
      <c r="F3" s="98"/>
      <c r="G3" s="99"/>
      <c r="H3" s="98"/>
      <c r="I3" s="98"/>
      <c r="J3" s="133"/>
    </row>
    <row r="4" spans="1:10" ht="26.25" customHeight="1">
      <c r="A4" s="6" t="s">
        <v>261</v>
      </c>
      <c r="B4" s="7" t="s">
        <v>36</v>
      </c>
      <c r="C4" s="100" t="s">
        <v>264</v>
      </c>
      <c r="D4" s="101" t="s">
        <v>267</v>
      </c>
      <c r="E4" s="101" t="s">
        <v>6</v>
      </c>
      <c r="F4" s="101" t="s">
        <v>268</v>
      </c>
      <c r="G4" s="102" t="s">
        <v>6</v>
      </c>
      <c r="H4" s="101" t="s">
        <v>263</v>
      </c>
      <c r="I4" s="101" t="s">
        <v>280</v>
      </c>
      <c r="J4" s="102" t="s">
        <v>6</v>
      </c>
    </row>
    <row r="5" spans="1:10" ht="9.75" customHeight="1">
      <c r="A5" s="60"/>
      <c r="B5" s="104"/>
      <c r="C5" s="105"/>
      <c r="D5" s="106"/>
      <c r="E5" s="729"/>
      <c r="F5" s="106"/>
      <c r="G5" s="727"/>
      <c r="H5" s="106"/>
      <c r="I5" s="106"/>
      <c r="J5" s="107"/>
    </row>
    <row r="6" spans="1:10" ht="12.75" customHeight="1">
      <c r="A6" s="8" t="s">
        <v>49</v>
      </c>
      <c r="B6" s="104">
        <v>1</v>
      </c>
      <c r="C6" s="391">
        <v>524.82830000000001</v>
      </c>
      <c r="D6" s="381">
        <v>553.91549999999995</v>
      </c>
      <c r="E6" s="730">
        <v>-5</v>
      </c>
      <c r="F6" s="381">
        <v>555.69159999999999</v>
      </c>
      <c r="G6" s="110">
        <v>-6</v>
      </c>
      <c r="H6" s="381">
        <v>2102.6970999999999</v>
      </c>
      <c r="I6" s="381">
        <v>1912.5043000000001</v>
      </c>
      <c r="J6" s="110">
        <v>10</v>
      </c>
    </row>
    <row r="7" spans="1:10" ht="9.75" customHeight="1">
      <c r="A7" s="60"/>
      <c r="B7" s="111"/>
      <c r="C7" s="857"/>
      <c r="D7" s="112"/>
      <c r="E7" s="731"/>
      <c r="F7" s="112"/>
      <c r="G7" s="116"/>
      <c r="H7" s="112"/>
      <c r="I7" s="112"/>
      <c r="J7" s="114"/>
    </row>
    <row r="8" spans="1:10" s="115" customFormat="1" ht="12.75" customHeight="1">
      <c r="A8" s="9" t="s">
        <v>153</v>
      </c>
      <c r="B8" s="104"/>
      <c r="C8" s="391">
        <v>985.73739999999998</v>
      </c>
      <c r="D8" s="381">
        <v>470.3125</v>
      </c>
      <c r="E8" s="109">
        <v>110</v>
      </c>
      <c r="F8" s="381">
        <v>468.75099999999998</v>
      </c>
      <c r="G8" s="110">
        <v>110</v>
      </c>
      <c r="H8" s="381">
        <v>2361.1704</v>
      </c>
      <c r="I8" s="381">
        <v>586.47170000000006</v>
      </c>
      <c r="J8" s="110" t="s">
        <v>266</v>
      </c>
    </row>
    <row r="9" spans="1:10" s="95" customFormat="1" ht="9.75" customHeight="1">
      <c r="A9" s="9"/>
      <c r="B9" s="104"/>
      <c r="C9" s="391"/>
      <c r="D9" s="381"/>
      <c r="E9" s="113"/>
      <c r="F9" s="381"/>
      <c r="G9" s="116"/>
      <c r="H9" s="381"/>
      <c r="I9" s="381"/>
      <c r="J9" s="116"/>
    </row>
    <row r="10" spans="1:10" s="95" customFormat="1" ht="12.75" customHeight="1">
      <c r="A10" s="8" t="s">
        <v>110</v>
      </c>
      <c r="B10" s="104">
        <v>2</v>
      </c>
      <c r="C10" s="391">
        <v>3891.4382999999998</v>
      </c>
      <c r="D10" s="381">
        <v>2727.0025999999998</v>
      </c>
      <c r="E10" s="109">
        <v>43</v>
      </c>
      <c r="F10" s="381">
        <v>4451.2425999999996</v>
      </c>
      <c r="G10" s="110">
        <v>-13</v>
      </c>
      <c r="H10" s="381">
        <v>16222.6309</v>
      </c>
      <c r="I10" s="378">
        <v>11955.553400000001</v>
      </c>
      <c r="J10" s="110">
        <v>36</v>
      </c>
    </row>
    <row r="11" spans="1:10" s="95" customFormat="1" ht="9.75" customHeight="1">
      <c r="A11" s="8"/>
      <c r="B11" s="104"/>
      <c r="C11" s="391"/>
      <c r="D11" s="381"/>
      <c r="E11" s="732"/>
      <c r="F11" s="381"/>
      <c r="G11" s="116"/>
      <c r="H11" s="381"/>
      <c r="I11" s="378"/>
      <c r="J11" s="117"/>
    </row>
    <row r="12" spans="1:10" s="95" customFormat="1" ht="12.75" customHeight="1">
      <c r="A12" s="9" t="s">
        <v>116</v>
      </c>
      <c r="B12" s="104">
        <v>3</v>
      </c>
      <c r="C12" s="391">
        <v>130.11135999999999</v>
      </c>
      <c r="D12" s="381">
        <v>118.25922200000001</v>
      </c>
      <c r="E12" s="109">
        <v>10</v>
      </c>
      <c r="F12" s="381">
        <v>121.47946499999999</v>
      </c>
      <c r="G12" s="110">
        <v>7</v>
      </c>
      <c r="H12" s="381">
        <v>557.99921300000005</v>
      </c>
      <c r="I12" s="381">
        <v>420.09512999999998</v>
      </c>
      <c r="J12" s="110">
        <v>33</v>
      </c>
    </row>
    <row r="13" spans="1:10" ht="9.75" customHeight="1">
      <c r="A13" s="60"/>
      <c r="B13" s="118"/>
      <c r="C13" s="119"/>
      <c r="D13" s="381"/>
      <c r="E13" s="121"/>
      <c r="F13" s="381"/>
      <c r="G13" s="122"/>
      <c r="H13" s="120"/>
      <c r="I13" s="378"/>
      <c r="J13" s="122"/>
    </row>
    <row r="14" spans="1:10" ht="12.75" customHeight="1">
      <c r="A14" s="10" t="s">
        <v>77</v>
      </c>
      <c r="B14" s="123">
        <v>4</v>
      </c>
      <c r="C14" s="877">
        <v>8.4200764969647388E-2</v>
      </c>
      <c r="D14" s="878">
        <v>0.10452781352529468</v>
      </c>
      <c r="E14" s="124">
        <v>-19</v>
      </c>
      <c r="F14" s="878">
        <v>8.9214159263190068E-2</v>
      </c>
      <c r="G14" s="125">
        <v>-6</v>
      </c>
      <c r="H14" s="347">
        <v>8.2140071296408698E-2</v>
      </c>
      <c r="I14" s="879">
        <v>7.9899890185410258E-2</v>
      </c>
      <c r="J14" s="125">
        <v>3</v>
      </c>
    </row>
    <row r="16" spans="1:10">
      <c r="A16" s="726"/>
    </row>
    <row r="18" spans="3:8">
      <c r="C18" s="399"/>
    </row>
    <row r="21" spans="3:8" ht="12.75">
      <c r="D21" s="396"/>
      <c r="F21" s="385"/>
    </row>
    <row r="27" spans="3:8" ht="12.75">
      <c r="H27" s="396"/>
    </row>
    <row r="28" spans="3:8">
      <c r="G28" s="27" t="s">
        <v>152</v>
      </c>
    </row>
    <row r="30" spans="3:8">
      <c r="G30" s="385"/>
    </row>
    <row r="191" spans="3:3">
      <c r="C191" s="88" t="s">
        <v>103</v>
      </c>
    </row>
    <row r="192" spans="3:3">
      <c r="C192" s="88" t="s">
        <v>104</v>
      </c>
    </row>
    <row r="193" spans="3:8">
      <c r="C193" s="88" t="s">
        <v>105</v>
      </c>
    </row>
    <row r="194" spans="3:8">
      <c r="C194" s="88" t="s">
        <v>130</v>
      </c>
    </row>
    <row r="197" spans="3:8" ht="12.75">
      <c r="H197" s="880"/>
    </row>
    <row r="201" spans="3:8" ht="12.75">
      <c r="D201" s="126"/>
      <c r="E201" s="126"/>
      <c r="F201" s="2"/>
      <c r="G201" s="126"/>
      <c r="H201" s="127"/>
    </row>
  </sheetData>
  <customSheetViews>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4"/>
      <headerFooter alignWithMargins="0"/>
    </customSheetView>
  </customSheetViews>
  <phoneticPr fontId="0" type="noConversion"/>
  <conditionalFormatting sqref="H6:I12 C6:D13 F6:F13">
    <cfRule type="expression" dxfId="109" priority="2">
      <formula>IF(AND(C6&gt;-0.49,C6&lt;0.49),IF(C6=0,FALSE,TRUE),FALSE)</formula>
    </cfRule>
  </conditionalFormatting>
  <pageMargins left="0.7" right="0.7" top="0.75" bottom="0.75" header="0.3" footer="0.3"/>
  <pageSetup paperSize="9" scale="72"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pageSetUpPr fitToPage="1"/>
  </sheetPr>
  <dimension ref="A2:K195"/>
  <sheetViews>
    <sheetView showGridLines="0" zoomScale="90" zoomScaleNormal="90" zoomScaleSheetLayoutView="80" workbookViewId="0"/>
  </sheetViews>
  <sheetFormatPr defaultColWidth="9.7109375" defaultRowHeight="11.25"/>
  <cols>
    <col min="1" max="1" width="47.7109375" style="27" customWidth="1"/>
    <col min="2" max="2" width="4.7109375" style="87" customWidth="1"/>
    <col min="3" max="4" width="11.28515625" style="27" customWidth="1"/>
    <col min="5" max="5" width="5.7109375" style="27" customWidth="1"/>
    <col min="6" max="6" width="11.28515625" style="27" customWidth="1"/>
    <col min="7" max="7" width="7.85546875" style="27" customWidth="1"/>
    <col min="8" max="9" width="11.28515625" style="27" customWidth="1"/>
    <col min="10" max="10" width="5.7109375" style="27" customWidth="1"/>
    <col min="11" max="11" width="2.7109375" style="27" customWidth="1"/>
    <col min="12" max="16384" width="9.7109375" style="27"/>
  </cols>
  <sheetData>
    <row r="2" spans="1:10" ht="18" customHeight="1">
      <c r="A2" s="5" t="s">
        <v>151</v>
      </c>
      <c r="B2" s="128"/>
      <c r="C2" s="93"/>
      <c r="D2" s="129"/>
      <c r="E2" s="129"/>
      <c r="F2" s="129"/>
      <c r="G2" s="94"/>
      <c r="H2" s="129"/>
      <c r="I2" s="129"/>
      <c r="J2" s="94"/>
    </row>
    <row r="3" spans="1:10" ht="12.75" customHeight="1">
      <c r="A3" s="11"/>
      <c r="B3" s="131"/>
      <c r="C3" s="132"/>
      <c r="D3" s="132"/>
      <c r="E3" s="132"/>
      <c r="F3" s="132"/>
      <c r="G3" s="133"/>
      <c r="H3" s="132"/>
      <c r="I3" s="132"/>
      <c r="J3" s="133"/>
    </row>
    <row r="4" spans="1:10" ht="12.75" customHeight="1">
      <c r="A4" s="12" t="s">
        <v>50</v>
      </c>
      <c r="B4" s="28" t="s">
        <v>36</v>
      </c>
      <c r="C4" s="873" t="s">
        <v>264</v>
      </c>
      <c r="D4" s="135" t="s">
        <v>267</v>
      </c>
      <c r="E4" s="142" t="s">
        <v>6</v>
      </c>
      <c r="F4" s="134" t="s">
        <v>268</v>
      </c>
      <c r="G4" s="138" t="s">
        <v>6</v>
      </c>
      <c r="H4" s="137" t="s">
        <v>263</v>
      </c>
      <c r="I4" s="137" t="s">
        <v>280</v>
      </c>
      <c r="J4" s="138" t="s">
        <v>6</v>
      </c>
    </row>
    <row r="5" spans="1:10" ht="9.75" customHeight="1">
      <c r="A5" s="12"/>
      <c r="B5" s="139"/>
      <c r="C5" s="140"/>
      <c r="D5" s="141"/>
      <c r="E5" s="142"/>
      <c r="F5" s="141"/>
      <c r="G5" s="136"/>
      <c r="H5" s="143"/>
      <c r="I5" s="143"/>
      <c r="J5" s="136"/>
    </row>
    <row r="6" spans="1:10" ht="12.75" customHeight="1">
      <c r="A6" s="13" t="s">
        <v>49</v>
      </c>
      <c r="B6" s="144"/>
      <c r="C6" s="145"/>
      <c r="D6" s="146"/>
      <c r="E6" s="147"/>
      <c r="F6" s="146"/>
      <c r="G6" s="148"/>
      <c r="H6" s="149"/>
      <c r="I6" s="150"/>
      <c r="J6" s="148"/>
    </row>
    <row r="7" spans="1:10" ht="12.75" customHeight="1">
      <c r="A7" s="8" t="s">
        <v>5</v>
      </c>
      <c r="B7" s="144"/>
      <c r="C7" s="391">
        <v>352.0215</v>
      </c>
      <c r="D7" s="381">
        <v>388.29739999999998</v>
      </c>
      <c r="E7" s="109">
        <v>-9</v>
      </c>
      <c r="F7" s="698">
        <v>375.74349999999998</v>
      </c>
      <c r="G7" s="110">
        <v>-6</v>
      </c>
      <c r="H7" s="381">
        <v>1381.2521999999999</v>
      </c>
      <c r="I7" s="381">
        <v>1248.7122999999999</v>
      </c>
      <c r="J7" s="110">
        <v>11</v>
      </c>
    </row>
    <row r="8" spans="1:10" ht="12.75" customHeight="1">
      <c r="A8" s="8" t="s">
        <v>156</v>
      </c>
      <c r="B8" s="144"/>
      <c r="C8" s="391">
        <v>166.64150000000001</v>
      </c>
      <c r="D8" s="381">
        <v>174.48089999999999</v>
      </c>
      <c r="E8" s="109">
        <v>-4</v>
      </c>
      <c r="F8" s="698">
        <v>176.87889999999999</v>
      </c>
      <c r="G8" s="110">
        <v>-6</v>
      </c>
      <c r="H8" s="381">
        <v>707.23950000000002</v>
      </c>
      <c r="I8" s="381">
        <v>655.26260000000002</v>
      </c>
      <c r="J8" s="110">
        <v>8</v>
      </c>
    </row>
    <row r="9" spans="1:10" ht="12.75" customHeight="1">
      <c r="A9" s="8" t="s">
        <v>89</v>
      </c>
      <c r="B9" s="144"/>
      <c r="C9" s="391">
        <v>11.805</v>
      </c>
      <c r="D9" s="381">
        <v>13.320600000000001</v>
      </c>
      <c r="E9" s="109">
        <v>-11</v>
      </c>
      <c r="F9" s="698">
        <v>14.4216</v>
      </c>
      <c r="G9" s="110">
        <v>-18</v>
      </c>
      <c r="H9" s="381">
        <v>48.891100000000002</v>
      </c>
      <c r="I9" s="381">
        <v>21.154800000000002</v>
      </c>
      <c r="J9" s="110">
        <v>131</v>
      </c>
    </row>
    <row r="10" spans="1:10" ht="12.75" customHeight="1">
      <c r="A10" s="8" t="s">
        <v>86</v>
      </c>
      <c r="B10" s="144"/>
      <c r="C10" s="391">
        <v>36.520800000000001</v>
      </c>
      <c r="D10" s="381">
        <v>34.680199999999999</v>
      </c>
      <c r="E10" s="109">
        <v>5</v>
      </c>
      <c r="F10" s="698">
        <v>30.0641</v>
      </c>
      <c r="G10" s="110">
        <v>21</v>
      </c>
      <c r="H10" s="381">
        <v>135.74420000000001</v>
      </c>
      <c r="I10" s="381">
        <v>148.93899999999999</v>
      </c>
      <c r="J10" s="110">
        <v>-9</v>
      </c>
    </row>
    <row r="11" spans="1:10" ht="12.75" customHeight="1">
      <c r="A11" s="14" t="s">
        <v>56</v>
      </c>
      <c r="B11" s="151"/>
      <c r="C11" s="544">
        <v>-42.160499999999999</v>
      </c>
      <c r="D11" s="152">
        <v>-56.863499999999995</v>
      </c>
      <c r="E11" s="109">
        <v>26</v>
      </c>
      <c r="F11" s="699">
        <v>-41.416499999999999</v>
      </c>
      <c r="G11" s="110">
        <v>-2</v>
      </c>
      <c r="H11" s="152">
        <v>-170.4299</v>
      </c>
      <c r="I11" s="152">
        <v>-161.56440000000001</v>
      </c>
      <c r="J11" s="110">
        <v>-5</v>
      </c>
    </row>
    <row r="12" spans="1:10" ht="12.75" customHeight="1">
      <c r="A12" s="15" t="s">
        <v>49</v>
      </c>
      <c r="B12" s="144"/>
      <c r="C12" s="543">
        <v>524.82830000000001</v>
      </c>
      <c r="D12" s="153">
        <v>553.91549999999995</v>
      </c>
      <c r="E12" s="154">
        <v>-5</v>
      </c>
      <c r="F12" s="700">
        <v>555.69159999999999</v>
      </c>
      <c r="G12" s="155">
        <v>-6</v>
      </c>
      <c r="H12" s="153">
        <v>2102.6970999999999</v>
      </c>
      <c r="I12" s="153">
        <v>1912.5043000000001</v>
      </c>
      <c r="J12" s="155">
        <v>10</v>
      </c>
    </row>
    <row r="13" spans="1:10" ht="9.75" customHeight="1">
      <c r="A13" s="13"/>
      <c r="B13" s="144"/>
      <c r="C13" s="145"/>
      <c r="D13" s="146"/>
      <c r="E13" s="156"/>
      <c r="F13" s="146"/>
      <c r="G13" s="157"/>
      <c r="H13" s="146"/>
      <c r="I13" s="146"/>
      <c r="J13" s="157"/>
    </row>
    <row r="14" spans="1:10" ht="12.75" customHeight="1">
      <c r="A14" s="8" t="s">
        <v>82</v>
      </c>
      <c r="B14" s="144"/>
      <c r="C14" s="391">
        <v>85.137</v>
      </c>
      <c r="D14" s="381">
        <v>-13.1317</v>
      </c>
      <c r="E14" s="109" t="s">
        <v>266</v>
      </c>
      <c r="F14" s="381">
        <v>158.59129999999999</v>
      </c>
      <c r="G14" s="110">
        <v>-46</v>
      </c>
      <c r="H14" s="381">
        <v>-0.1129</v>
      </c>
      <c r="I14" s="381">
        <v>-644.78039999999999</v>
      </c>
      <c r="J14" s="110">
        <v>100</v>
      </c>
    </row>
    <row r="15" spans="1:10" ht="12.75" customHeight="1">
      <c r="A15" s="8" t="s">
        <v>101</v>
      </c>
      <c r="B15" s="144"/>
      <c r="C15" s="391">
        <v>91.378600000000006</v>
      </c>
      <c r="D15" s="381">
        <v>35.558500000000002</v>
      </c>
      <c r="E15" s="109">
        <v>157</v>
      </c>
      <c r="F15" s="381">
        <v>134.85499999999999</v>
      </c>
      <c r="G15" s="110">
        <v>-32</v>
      </c>
      <c r="H15" s="381">
        <v>412.85309999999998</v>
      </c>
      <c r="I15" s="381">
        <v>340.31799999999998</v>
      </c>
      <c r="J15" s="110">
        <v>21</v>
      </c>
    </row>
    <row r="16" spans="1:10" ht="12.75" customHeight="1">
      <c r="A16" s="8" t="s">
        <v>145</v>
      </c>
      <c r="B16" s="144"/>
      <c r="C16" s="391">
        <v>-34.602800000000002</v>
      </c>
      <c r="D16" s="381">
        <v>-1.2050000000000001</v>
      </c>
      <c r="E16" s="109" t="s">
        <v>266</v>
      </c>
      <c r="F16" s="381">
        <v>4.4992999999999999</v>
      </c>
      <c r="G16" s="110" t="s">
        <v>266</v>
      </c>
      <c r="H16" s="381">
        <v>-39.261000000000003</v>
      </c>
      <c r="I16" s="381">
        <v>-54.347000000000001</v>
      </c>
      <c r="J16" s="110">
        <v>28</v>
      </c>
    </row>
    <row r="17" spans="1:11" ht="12.75" customHeight="1">
      <c r="A17" s="8" t="s">
        <v>100</v>
      </c>
      <c r="B17" s="144"/>
      <c r="C17" s="391">
        <v>-132.29769999999999</v>
      </c>
      <c r="D17" s="381">
        <v>-37.763599999999997</v>
      </c>
      <c r="E17" s="109" t="s">
        <v>266</v>
      </c>
      <c r="F17" s="381">
        <v>-233.04050000000001</v>
      </c>
      <c r="G17" s="110">
        <v>43</v>
      </c>
      <c r="H17" s="381">
        <v>-68.490099999999998</v>
      </c>
      <c r="I17" s="381">
        <v>-771.46100000000001</v>
      </c>
      <c r="J17" s="110">
        <v>91</v>
      </c>
    </row>
    <row r="18" spans="1:11" ht="12.75" customHeight="1">
      <c r="A18" s="14" t="s">
        <v>83</v>
      </c>
      <c r="B18" s="158"/>
      <c r="C18" s="544">
        <v>-8.4716000000000005</v>
      </c>
      <c r="D18" s="152">
        <v>-0.90039999999999998</v>
      </c>
      <c r="E18" s="109" t="s">
        <v>266</v>
      </c>
      <c r="F18" s="152">
        <v>-2.9127999999999998</v>
      </c>
      <c r="G18" s="110">
        <v>-191</v>
      </c>
      <c r="H18" s="152">
        <v>29.620899999999999</v>
      </c>
      <c r="I18" s="152">
        <v>53.808799999999998</v>
      </c>
      <c r="J18" s="110">
        <v>-45</v>
      </c>
    </row>
    <row r="19" spans="1:11" ht="12.75" customHeight="1">
      <c r="A19" s="16" t="s">
        <v>13</v>
      </c>
      <c r="B19" s="159"/>
      <c r="C19" s="543">
        <v>525.97180000000003</v>
      </c>
      <c r="D19" s="153">
        <v>536.47320000000002</v>
      </c>
      <c r="E19" s="154">
        <v>-2</v>
      </c>
      <c r="F19" s="153">
        <v>617.68380000000002</v>
      </c>
      <c r="G19" s="155">
        <v>-15</v>
      </c>
      <c r="H19" s="153">
        <v>2437.3071</v>
      </c>
      <c r="I19" s="153">
        <v>836.04280000000006</v>
      </c>
      <c r="J19" s="155">
        <v>192</v>
      </c>
      <c r="K19" s="160"/>
    </row>
    <row r="20" spans="1:11" ht="12.75" customHeight="1">
      <c r="A20" s="14" t="s">
        <v>19</v>
      </c>
      <c r="B20" s="162"/>
      <c r="C20" s="544">
        <v>459.76560000000001</v>
      </c>
      <c r="D20" s="152">
        <v>-66.160700000000006</v>
      </c>
      <c r="E20" s="109" t="s">
        <v>266</v>
      </c>
      <c r="F20" s="152">
        <v>-148.93289999999999</v>
      </c>
      <c r="G20" s="110" t="s">
        <v>266</v>
      </c>
      <c r="H20" s="152">
        <v>-76.136700000000005</v>
      </c>
      <c r="I20" s="152">
        <v>-249.571</v>
      </c>
      <c r="J20" s="110">
        <v>69</v>
      </c>
      <c r="K20" s="160"/>
    </row>
    <row r="21" spans="1:11" ht="12.75" customHeight="1">
      <c r="A21" s="15" t="s">
        <v>153</v>
      </c>
      <c r="B21" s="159"/>
      <c r="C21" s="543">
        <v>985.73739999999998</v>
      </c>
      <c r="D21" s="153">
        <v>470.3125</v>
      </c>
      <c r="E21" s="154">
        <v>110</v>
      </c>
      <c r="F21" s="153">
        <v>468.75099999999998</v>
      </c>
      <c r="G21" s="164">
        <v>110</v>
      </c>
      <c r="H21" s="153">
        <v>2361.1704</v>
      </c>
      <c r="I21" s="153">
        <v>586.47170000000006</v>
      </c>
      <c r="J21" s="164" t="s">
        <v>266</v>
      </c>
      <c r="K21" s="160"/>
    </row>
    <row r="22" spans="1:11" ht="9.75" customHeight="1">
      <c r="A22" s="17"/>
      <c r="B22" s="165"/>
      <c r="C22" s="545"/>
      <c r="D22" s="166"/>
      <c r="E22" s="256"/>
      <c r="F22" s="166"/>
      <c r="G22" s="155"/>
      <c r="H22" s="166"/>
      <c r="I22" s="166"/>
      <c r="J22" s="155"/>
      <c r="K22" s="160"/>
    </row>
    <row r="23" spans="1:11" ht="12.75" customHeight="1">
      <c r="A23" s="15" t="s">
        <v>48</v>
      </c>
      <c r="B23" s="159"/>
      <c r="C23" s="543">
        <v>391.66669999999999</v>
      </c>
      <c r="D23" s="153">
        <v>471.38729999999998</v>
      </c>
      <c r="E23" s="154">
        <v>-17</v>
      </c>
      <c r="F23" s="153">
        <v>412.47789999999998</v>
      </c>
      <c r="G23" s="164">
        <v>-5</v>
      </c>
      <c r="H23" s="153">
        <v>1543.4537</v>
      </c>
      <c r="I23" s="153">
        <v>1483.4159999999999</v>
      </c>
      <c r="J23" s="164">
        <v>4</v>
      </c>
      <c r="K23" s="160"/>
    </row>
    <row r="24" spans="1:11" ht="9.75" customHeight="1">
      <c r="A24" s="18"/>
      <c r="B24" s="168"/>
      <c r="C24" s="546"/>
      <c r="D24" s="169"/>
      <c r="E24" s="257"/>
      <c r="F24" s="169"/>
      <c r="G24" s="110"/>
      <c r="H24" s="169"/>
      <c r="I24" s="169"/>
      <c r="J24" s="110"/>
    </row>
    <row r="25" spans="1:11" ht="12.75" customHeight="1">
      <c r="A25" s="19" t="s">
        <v>95</v>
      </c>
      <c r="B25" s="111"/>
      <c r="C25" s="391">
        <v>1559.8576</v>
      </c>
      <c r="D25" s="381">
        <v>1725.8612000000001</v>
      </c>
      <c r="E25" s="109">
        <v>-10</v>
      </c>
      <c r="F25" s="178">
        <v>1435.0425</v>
      </c>
      <c r="G25" s="110">
        <v>9</v>
      </c>
      <c r="H25" s="381">
        <v>6308.576</v>
      </c>
      <c r="I25" s="381">
        <v>6696.4713000000002</v>
      </c>
      <c r="J25" s="110">
        <v>-6</v>
      </c>
    </row>
    <row r="26" spans="1:11" ht="12.75" customHeight="1">
      <c r="A26" s="20" t="s">
        <v>96</v>
      </c>
      <c r="B26" s="171">
        <v>9</v>
      </c>
      <c r="C26" s="547">
        <v>984.4325</v>
      </c>
      <c r="D26" s="173">
        <v>978.30529999999999</v>
      </c>
      <c r="E26" s="172">
        <v>1</v>
      </c>
      <c r="F26" s="178">
        <v>909.04840000000002</v>
      </c>
      <c r="G26" s="174">
        <v>8</v>
      </c>
      <c r="H26" s="173">
        <v>3877.7174</v>
      </c>
      <c r="I26" s="173">
        <v>3763.8587000000002</v>
      </c>
      <c r="J26" s="174">
        <v>3</v>
      </c>
    </row>
    <row r="27" spans="1:11" ht="9.75" customHeight="1">
      <c r="A27" s="17"/>
      <c r="B27" s="168"/>
      <c r="C27" s="551"/>
      <c r="D27" s="175"/>
      <c r="E27" s="257"/>
      <c r="F27" s="175"/>
      <c r="G27" s="110"/>
      <c r="H27" s="175"/>
      <c r="I27" s="175"/>
      <c r="J27" s="110"/>
    </row>
    <row r="28" spans="1:11" ht="12.75" customHeight="1">
      <c r="A28" s="15" t="s">
        <v>32</v>
      </c>
      <c r="B28" s="111">
        <v>10</v>
      </c>
      <c r="C28" s="543"/>
      <c r="D28" s="153"/>
      <c r="E28" s="154"/>
      <c r="F28" s="153"/>
      <c r="G28" s="155"/>
      <c r="H28" s="153"/>
      <c r="I28" s="153"/>
      <c r="J28" s="155"/>
      <c r="K28" s="160"/>
    </row>
    <row r="29" spans="1:11" ht="12.75" customHeight="1">
      <c r="A29" s="8" t="s">
        <v>5</v>
      </c>
      <c r="C29" s="391">
        <v>8357.6600999999991</v>
      </c>
      <c r="D29" s="381">
        <v>8769.4428000000007</v>
      </c>
      <c r="E29" s="109">
        <v>-5</v>
      </c>
      <c r="F29" s="381">
        <v>8061.9372999999996</v>
      </c>
      <c r="G29" s="110">
        <v>4</v>
      </c>
      <c r="H29" s="381">
        <v>38542.594499999999</v>
      </c>
      <c r="I29" s="381">
        <v>40881.234900000003</v>
      </c>
      <c r="J29" s="110">
        <v>-6</v>
      </c>
    </row>
    <row r="30" spans="1:11" ht="12.75" customHeight="1">
      <c r="A30" s="8" t="s">
        <v>156</v>
      </c>
      <c r="B30" s="111"/>
      <c r="C30" s="391">
        <v>12650.2309</v>
      </c>
      <c r="D30" s="381">
        <v>3474.4598000000001</v>
      </c>
      <c r="E30" s="109" t="s">
        <v>266</v>
      </c>
      <c r="F30" s="381">
        <v>9604.0496999999996</v>
      </c>
      <c r="G30" s="110">
        <v>32</v>
      </c>
      <c r="H30" s="381">
        <v>44315.600700000003</v>
      </c>
      <c r="I30" s="381">
        <v>12772.697200000001</v>
      </c>
      <c r="J30" s="110" t="s">
        <v>266</v>
      </c>
    </row>
    <row r="31" spans="1:11" ht="12.75" customHeight="1">
      <c r="A31" s="8" t="s">
        <v>89</v>
      </c>
      <c r="B31" s="111"/>
      <c r="C31" s="391">
        <v>46.056600000000003</v>
      </c>
      <c r="D31" s="381">
        <v>54.494799999999998</v>
      </c>
      <c r="E31" s="109">
        <v>-15</v>
      </c>
      <c r="F31" s="381">
        <v>54.249699999999997</v>
      </c>
      <c r="G31" s="110">
        <v>-15</v>
      </c>
      <c r="H31" s="381">
        <v>221.5402</v>
      </c>
      <c r="I31" s="381">
        <v>304.48239999999998</v>
      </c>
      <c r="J31" s="110">
        <v>-27</v>
      </c>
      <c r="K31" s="160"/>
    </row>
    <row r="32" spans="1:11" ht="12.75" customHeight="1">
      <c r="A32" s="8" t="s">
        <v>86</v>
      </c>
      <c r="B32" s="151"/>
      <c r="C32" s="544">
        <v>13863.125599999999</v>
      </c>
      <c r="D32" s="152">
        <v>10326.187400000001</v>
      </c>
      <c r="E32" s="109">
        <v>34</v>
      </c>
      <c r="F32" s="152">
        <v>22970.965899999999</v>
      </c>
      <c r="G32" s="110">
        <v>-40</v>
      </c>
      <c r="H32" s="152">
        <v>61332.164400000001</v>
      </c>
      <c r="I32" s="152">
        <v>46366.426899999999</v>
      </c>
      <c r="J32" s="110">
        <v>32</v>
      </c>
    </row>
    <row r="33" spans="1:11" ht="12.75" customHeight="1">
      <c r="A33" s="529" t="s">
        <v>33</v>
      </c>
      <c r="B33" s="179"/>
      <c r="C33" s="552">
        <v>34917.073100000001</v>
      </c>
      <c r="D33" s="180">
        <v>22624.584800000001</v>
      </c>
      <c r="E33" s="163">
        <v>54</v>
      </c>
      <c r="F33" s="180">
        <v>40691.202499999999</v>
      </c>
      <c r="G33" s="164">
        <v>-14</v>
      </c>
      <c r="H33" s="180">
        <v>144411.89980000001</v>
      </c>
      <c r="I33" s="180">
        <v>100324.84149999999</v>
      </c>
      <c r="J33" s="164">
        <v>44</v>
      </c>
    </row>
    <row r="34" spans="1:11" ht="9.75" customHeight="1">
      <c r="A34" s="15"/>
      <c r="B34" s="111"/>
      <c r="C34" s="543"/>
      <c r="D34" s="716"/>
      <c r="E34" s="154"/>
      <c r="F34" s="153"/>
      <c r="G34" s="155"/>
      <c r="H34" s="153"/>
      <c r="I34" s="153"/>
      <c r="J34" s="155"/>
    </row>
    <row r="35" spans="1:11" ht="12.75" customHeight="1">
      <c r="A35" s="15" t="s">
        <v>53</v>
      </c>
      <c r="B35" s="111">
        <v>10</v>
      </c>
      <c r="C35" s="543"/>
      <c r="D35" s="153"/>
      <c r="E35" s="154"/>
      <c r="F35" s="153"/>
      <c r="G35" s="155"/>
      <c r="H35" s="153"/>
      <c r="I35" s="153"/>
      <c r="J35" s="155"/>
    </row>
    <row r="36" spans="1:11" ht="12.75" customHeight="1">
      <c r="A36" s="8" t="s">
        <v>5</v>
      </c>
      <c r="C36" s="391">
        <v>-15326.3531</v>
      </c>
      <c r="D36" s="381">
        <v>-2072.6763999999998</v>
      </c>
      <c r="E36" s="109" t="s">
        <v>266</v>
      </c>
      <c r="F36" s="381">
        <v>-11929.105299999999</v>
      </c>
      <c r="G36" s="110">
        <v>-28</v>
      </c>
      <c r="H36" s="381">
        <v>-29713.308099999998</v>
      </c>
      <c r="I36" s="381">
        <v>-1014.5863000000001</v>
      </c>
      <c r="J36" s="110" t="s">
        <v>266</v>
      </c>
    </row>
    <row r="37" spans="1:11" ht="12.75" customHeight="1">
      <c r="A37" s="8" t="s">
        <v>156</v>
      </c>
      <c r="B37" s="111"/>
      <c r="C37" s="391">
        <v>2212.7467999999999</v>
      </c>
      <c r="D37" s="381">
        <v>411.20429999999999</v>
      </c>
      <c r="E37" s="109" t="s">
        <v>266</v>
      </c>
      <c r="F37" s="381">
        <v>1033.1967</v>
      </c>
      <c r="G37" s="110">
        <v>114</v>
      </c>
      <c r="H37" s="381">
        <v>5921.3064000000004</v>
      </c>
      <c r="I37" s="381">
        <v>1260.0820000000001</v>
      </c>
      <c r="J37" s="110" t="s">
        <v>266</v>
      </c>
    </row>
    <row r="38" spans="1:11" ht="12.75" customHeight="1">
      <c r="A38" s="8" t="s">
        <v>89</v>
      </c>
      <c r="B38" s="111"/>
      <c r="C38" s="391">
        <v>8.8292999999999999</v>
      </c>
      <c r="D38" s="381">
        <v>50.877699999999997</v>
      </c>
      <c r="E38" s="109">
        <v>-83</v>
      </c>
      <c r="F38" s="381">
        <v>34.819600000000001</v>
      </c>
      <c r="G38" s="110">
        <v>-75</v>
      </c>
      <c r="H38" s="381">
        <v>129.06729999999999</v>
      </c>
      <c r="I38" s="381">
        <v>259.053</v>
      </c>
      <c r="J38" s="110">
        <v>-50</v>
      </c>
    </row>
    <row r="39" spans="1:11" ht="12.75" customHeight="1">
      <c r="A39" s="8" t="s">
        <v>86</v>
      </c>
      <c r="B39" s="151"/>
      <c r="C39" s="544">
        <v>316.45150000000001</v>
      </c>
      <c r="D39" s="152">
        <v>-1701.9364</v>
      </c>
      <c r="E39" s="109" t="s">
        <v>266</v>
      </c>
      <c r="F39" s="152">
        <v>10364.683300000001</v>
      </c>
      <c r="G39" s="110">
        <v>-97</v>
      </c>
      <c r="H39" s="152">
        <v>6912.5099</v>
      </c>
      <c r="I39" s="152">
        <v>2963.8879999999999</v>
      </c>
      <c r="J39" s="110">
        <v>133</v>
      </c>
    </row>
    <row r="40" spans="1:11" ht="12.75" customHeight="1">
      <c r="A40" s="59" t="s">
        <v>84</v>
      </c>
      <c r="B40" s="159"/>
      <c r="C40" s="543">
        <v>-12788.325500000001</v>
      </c>
      <c r="D40" s="153">
        <v>-3312.5309000000002</v>
      </c>
      <c r="E40" s="154" t="s">
        <v>266</v>
      </c>
      <c r="F40" s="153">
        <v>-496.4058</v>
      </c>
      <c r="G40" s="155" t="s">
        <v>266</v>
      </c>
      <c r="H40" s="153">
        <v>-16750.424500000001</v>
      </c>
      <c r="I40" s="153">
        <v>3468.4366</v>
      </c>
      <c r="J40" s="155" t="s">
        <v>266</v>
      </c>
    </row>
    <row r="41" spans="1:11" ht="12.75" customHeight="1">
      <c r="A41" s="8" t="s">
        <v>83</v>
      </c>
      <c r="B41" s="111"/>
      <c r="C41" s="391">
        <v>-31.478200000000001</v>
      </c>
      <c r="D41" s="381">
        <v>-179.4855</v>
      </c>
      <c r="E41" s="109">
        <v>82</v>
      </c>
      <c r="F41" s="152">
        <v>-66.100200000000001</v>
      </c>
      <c r="G41" s="110">
        <v>52</v>
      </c>
      <c r="H41" s="152">
        <v>-338.00990000000002</v>
      </c>
      <c r="I41" s="152">
        <v>-759.48009999999999</v>
      </c>
      <c r="J41" s="110">
        <v>55</v>
      </c>
      <c r="K41" s="160"/>
    </row>
    <row r="42" spans="1:11" ht="12.75" customHeight="1">
      <c r="A42" s="22" t="s">
        <v>140</v>
      </c>
      <c r="B42" s="181"/>
      <c r="C42" s="874">
        <v>-12819.8037</v>
      </c>
      <c r="D42" s="602">
        <v>-3492.0162999999998</v>
      </c>
      <c r="E42" s="163" t="s">
        <v>266</v>
      </c>
      <c r="F42" s="180">
        <v>-562.50599999999997</v>
      </c>
      <c r="G42" s="164" t="s">
        <v>266</v>
      </c>
      <c r="H42" s="180">
        <v>-17088.434399999998</v>
      </c>
      <c r="I42" s="180">
        <v>2708.9566</v>
      </c>
      <c r="J42" s="164" t="s">
        <v>266</v>
      </c>
    </row>
    <row r="43" spans="1:11" ht="9.75" customHeight="1">
      <c r="A43" s="8"/>
      <c r="B43" s="111"/>
      <c r="C43" s="391"/>
      <c r="D43" s="381"/>
      <c r="E43" s="109"/>
      <c r="F43" s="175"/>
      <c r="G43" s="110"/>
      <c r="H43" s="381"/>
      <c r="I43" s="381"/>
      <c r="J43" s="110"/>
    </row>
    <row r="44" spans="1:11" ht="12.75" customHeight="1">
      <c r="A44" s="15" t="s">
        <v>34</v>
      </c>
      <c r="B44" s="159"/>
      <c r="C44" s="875"/>
      <c r="D44" s="115"/>
      <c r="E44" s="176"/>
      <c r="F44" s="115"/>
      <c r="G44" s="177"/>
      <c r="H44" s="115"/>
      <c r="I44" s="115"/>
      <c r="J44" s="177"/>
    </row>
    <row r="45" spans="1:11" ht="12.75" customHeight="1">
      <c r="A45" s="8" t="s">
        <v>15</v>
      </c>
      <c r="B45" s="111"/>
      <c r="C45" s="391">
        <v>560.08640000000003</v>
      </c>
      <c r="D45" s="381">
        <v>476.40350000000001</v>
      </c>
      <c r="E45" s="109">
        <v>18</v>
      </c>
      <c r="F45" s="381">
        <v>329.1662</v>
      </c>
      <c r="G45" s="110">
        <v>70</v>
      </c>
      <c r="H45" s="381">
        <v>1763.7994000000001</v>
      </c>
      <c r="I45" s="381">
        <v>2054.2212</v>
      </c>
      <c r="J45" s="110">
        <v>-14</v>
      </c>
    </row>
    <row r="46" spans="1:11" ht="12.75" customHeight="1">
      <c r="A46" s="14" t="s">
        <v>14</v>
      </c>
      <c r="B46" s="151"/>
      <c r="C46" s="544">
        <v>168.5034</v>
      </c>
      <c r="D46" s="152">
        <v>192.29669999999999</v>
      </c>
      <c r="E46" s="109">
        <v>-12</v>
      </c>
      <c r="F46" s="152">
        <v>169.2516</v>
      </c>
      <c r="G46" s="110">
        <v>0</v>
      </c>
      <c r="H46" s="152">
        <v>719.6585</v>
      </c>
      <c r="I46" s="152">
        <v>763.60860000000002</v>
      </c>
      <c r="J46" s="110">
        <v>-6</v>
      </c>
      <c r="K46" s="160"/>
    </row>
    <row r="47" spans="1:11" ht="12.75" customHeight="1">
      <c r="A47" s="15" t="s">
        <v>31</v>
      </c>
      <c r="B47" s="159"/>
      <c r="C47" s="543">
        <v>224.5121</v>
      </c>
      <c r="D47" s="153">
        <v>239.93709999999999</v>
      </c>
      <c r="E47" s="154">
        <v>-6</v>
      </c>
      <c r="F47" s="153">
        <v>202.16829999999999</v>
      </c>
      <c r="G47" s="155">
        <v>11</v>
      </c>
      <c r="H47" s="153">
        <v>896.0385</v>
      </c>
      <c r="I47" s="153">
        <v>969.03070000000002</v>
      </c>
      <c r="J47" s="155">
        <v>-8</v>
      </c>
      <c r="K47" s="160"/>
    </row>
    <row r="48" spans="1:11" ht="9.75" customHeight="1">
      <c r="A48" s="15"/>
      <c r="B48" s="159"/>
      <c r="C48" s="543"/>
      <c r="D48" s="153"/>
      <c r="E48" s="109"/>
      <c r="F48" s="153"/>
      <c r="G48" s="110"/>
      <c r="H48" s="153"/>
      <c r="I48" s="153"/>
      <c r="J48" s="110"/>
      <c r="K48" s="160"/>
    </row>
    <row r="49" spans="1:11" ht="12.75" customHeight="1">
      <c r="A49" s="15" t="s">
        <v>34</v>
      </c>
      <c r="B49" s="111">
        <v>10</v>
      </c>
      <c r="C49" s="543"/>
      <c r="D49" s="153"/>
      <c r="E49" s="109"/>
      <c r="F49" s="153"/>
      <c r="G49" s="110"/>
      <c r="H49" s="153"/>
      <c r="I49" s="153"/>
      <c r="J49" s="110"/>
      <c r="K49" s="160"/>
    </row>
    <row r="50" spans="1:11" ht="12.75" customHeight="1">
      <c r="A50" s="8" t="s">
        <v>5</v>
      </c>
      <c r="C50" s="391">
        <v>108.5528</v>
      </c>
      <c r="D50" s="381">
        <v>133.18109999999999</v>
      </c>
      <c r="E50" s="109">
        <v>-18</v>
      </c>
      <c r="F50" s="381">
        <v>112.79689999999999</v>
      </c>
      <c r="G50" s="110">
        <v>-4</v>
      </c>
      <c r="H50" s="381">
        <v>472.4665</v>
      </c>
      <c r="I50" s="381">
        <v>542.03279999999995</v>
      </c>
      <c r="J50" s="110">
        <v>-13</v>
      </c>
      <c r="K50" s="160"/>
    </row>
    <row r="51" spans="1:11" ht="12.75" customHeight="1">
      <c r="A51" s="8" t="s">
        <v>156</v>
      </c>
      <c r="B51" s="111"/>
      <c r="C51" s="391">
        <v>77.315700000000007</v>
      </c>
      <c r="D51" s="381">
        <v>75.205399999999997</v>
      </c>
      <c r="E51" s="109">
        <v>3</v>
      </c>
      <c r="F51" s="381">
        <v>63.465200000000003</v>
      </c>
      <c r="G51" s="110">
        <v>22</v>
      </c>
      <c r="H51" s="381">
        <v>272.8023</v>
      </c>
      <c r="I51" s="381">
        <v>299.1028</v>
      </c>
      <c r="J51" s="110">
        <v>-9</v>
      </c>
    </row>
    <row r="52" spans="1:11" ht="12.75" customHeight="1">
      <c r="A52" s="8" t="s">
        <v>89</v>
      </c>
      <c r="B52" s="159"/>
      <c r="C52" s="391">
        <v>38.643599999999999</v>
      </c>
      <c r="D52" s="381">
        <v>31.550599999999999</v>
      </c>
      <c r="E52" s="109">
        <v>22</v>
      </c>
      <c r="F52" s="381">
        <v>25.906099999999999</v>
      </c>
      <c r="G52" s="110">
        <v>49</v>
      </c>
      <c r="H52" s="381">
        <v>150.7697</v>
      </c>
      <c r="I52" s="381">
        <v>127.8952</v>
      </c>
      <c r="J52" s="110">
        <v>18</v>
      </c>
    </row>
    <row r="53" spans="1:11" ht="12.75" customHeight="1">
      <c r="A53" s="528" t="s">
        <v>31</v>
      </c>
      <c r="B53" s="255"/>
      <c r="C53" s="549">
        <v>224.5121</v>
      </c>
      <c r="D53" s="210">
        <v>239.93709999999999</v>
      </c>
      <c r="E53" s="154">
        <v>-6</v>
      </c>
      <c r="F53" s="210">
        <v>202.16829999999999</v>
      </c>
      <c r="G53" s="155">
        <v>11</v>
      </c>
      <c r="H53" s="210">
        <v>896.0385</v>
      </c>
      <c r="I53" s="210">
        <v>969.03070000000002</v>
      </c>
      <c r="J53" s="155">
        <v>-8</v>
      </c>
    </row>
    <row r="54" spans="1:11" ht="9.75" customHeight="1">
      <c r="A54" s="15"/>
      <c r="B54" s="159"/>
      <c r="C54" s="543"/>
      <c r="D54" s="153"/>
      <c r="E54" s="109"/>
      <c r="F54" s="153"/>
      <c r="G54" s="110"/>
      <c r="H54" s="153"/>
      <c r="I54" s="153"/>
      <c r="J54" s="110"/>
      <c r="K54" s="160"/>
    </row>
    <row r="55" spans="1:11" ht="12.75" customHeight="1">
      <c r="A55" s="8" t="s">
        <v>29</v>
      </c>
      <c r="B55" s="111"/>
      <c r="C55" s="550">
        <v>145.75919999999999</v>
      </c>
      <c r="D55" s="178">
        <v>201.44829999999999</v>
      </c>
      <c r="E55" s="109">
        <v>-28</v>
      </c>
      <c r="F55" s="178">
        <v>156.97290000000001</v>
      </c>
      <c r="G55" s="110">
        <v>-7</v>
      </c>
      <c r="H55" s="178">
        <v>776.12969999999996</v>
      </c>
      <c r="I55" s="178">
        <v>859.72670000000005</v>
      </c>
      <c r="J55" s="110">
        <v>-10</v>
      </c>
    </row>
    <row r="56" spans="1:11" ht="12.75" customHeight="1">
      <c r="A56" s="26" t="s">
        <v>30</v>
      </c>
      <c r="B56" s="179"/>
      <c r="C56" s="876">
        <v>29.459700000000002</v>
      </c>
      <c r="D56" s="739">
        <v>23.158799999999999</v>
      </c>
      <c r="E56" s="124">
        <v>27</v>
      </c>
      <c r="F56" s="739">
        <v>22.981200000000001</v>
      </c>
      <c r="G56" s="125">
        <v>28</v>
      </c>
      <c r="H56" s="739">
        <v>109.2727</v>
      </c>
      <c r="I56" s="739">
        <v>94.311800000000005</v>
      </c>
      <c r="J56" s="125">
        <v>16</v>
      </c>
      <c r="K56" s="160"/>
    </row>
    <row r="57" spans="1:11" ht="12.75" customHeight="1">
      <c r="A57" s="23"/>
      <c r="B57" s="182"/>
      <c r="C57" s="182"/>
      <c r="D57" s="182"/>
      <c r="E57" s="183"/>
      <c r="F57" s="182"/>
      <c r="G57" s="183"/>
      <c r="H57" s="182"/>
      <c r="I57" s="182"/>
      <c r="J57" s="183"/>
    </row>
    <row r="58" spans="1:11" ht="16.5" customHeight="1">
      <c r="A58" s="5" t="s">
        <v>123</v>
      </c>
      <c r="B58" s="92"/>
      <c r="C58" s="93"/>
      <c r="D58" s="93"/>
      <c r="E58" s="93"/>
      <c r="F58" s="93"/>
      <c r="G58" s="94"/>
      <c r="H58" s="185"/>
      <c r="J58" s="130"/>
      <c r="K58" s="184"/>
    </row>
    <row r="59" spans="1:11" ht="6" customHeight="1">
      <c r="A59" s="11"/>
      <c r="B59" s="131"/>
      <c r="C59" s="132"/>
      <c r="D59" s="98"/>
      <c r="E59" s="98"/>
      <c r="F59" s="98"/>
      <c r="G59" s="99"/>
      <c r="H59" s="95"/>
      <c r="J59" s="130"/>
    </row>
    <row r="60" spans="1:11" ht="13.5" customHeight="1">
      <c r="A60" s="24"/>
      <c r="B60" s="187"/>
      <c r="C60" s="368" t="s">
        <v>201</v>
      </c>
      <c r="D60" s="369" t="s">
        <v>256</v>
      </c>
      <c r="E60" s="369"/>
      <c r="F60" s="369" t="s">
        <v>201</v>
      </c>
      <c r="G60" s="188"/>
      <c r="H60" s="190"/>
      <c r="J60" s="130"/>
    </row>
    <row r="61" spans="1:11" ht="12.75" customHeight="1">
      <c r="A61" s="10"/>
      <c r="B61" s="179"/>
      <c r="C61" s="371">
        <v>2017</v>
      </c>
      <c r="D61" s="372">
        <v>2017</v>
      </c>
      <c r="E61" s="397" t="s">
        <v>6</v>
      </c>
      <c r="F61" s="372">
        <v>2016</v>
      </c>
      <c r="G61" s="191" t="s">
        <v>6</v>
      </c>
      <c r="H61" s="190"/>
      <c r="J61" s="130"/>
    </row>
    <row r="62" spans="1:11" ht="12.75" customHeight="1">
      <c r="A62" s="25" t="s">
        <v>102</v>
      </c>
      <c r="B62" s="192"/>
      <c r="C62" s="856">
        <v>817446.54650000005</v>
      </c>
      <c r="D62" s="701">
        <v>816273.571</v>
      </c>
      <c r="E62" s="398">
        <v>0</v>
      </c>
      <c r="F62" s="701">
        <v>743199.51489999995</v>
      </c>
      <c r="G62" s="193">
        <v>10</v>
      </c>
      <c r="H62" s="194"/>
      <c r="I62" s="160"/>
      <c r="J62" s="161"/>
    </row>
    <row r="63" spans="1:11" ht="12.75" customHeight="1">
      <c r="A63" s="9" t="s">
        <v>16</v>
      </c>
      <c r="B63" s="104"/>
      <c r="C63" s="391">
        <v>137310.9595</v>
      </c>
      <c r="D63" s="381">
        <v>138583.34239999999</v>
      </c>
      <c r="E63" s="109">
        <v>-1</v>
      </c>
      <c r="F63" s="381">
        <v>156812.95540000001</v>
      </c>
      <c r="G63" s="110">
        <v>-12</v>
      </c>
      <c r="H63" s="190"/>
      <c r="J63" s="130"/>
    </row>
    <row r="64" spans="1:11" ht="12.75" customHeight="1">
      <c r="A64" s="9" t="s">
        <v>11</v>
      </c>
      <c r="B64" s="104"/>
      <c r="C64" s="391">
        <v>198838.12890000001</v>
      </c>
      <c r="D64" s="381">
        <v>197075.25080000001</v>
      </c>
      <c r="E64" s="109">
        <v>1</v>
      </c>
      <c r="F64" s="381">
        <v>203610.45449999999</v>
      </c>
      <c r="G64" s="110">
        <v>-2</v>
      </c>
      <c r="H64" s="121"/>
      <c r="J64" s="130"/>
    </row>
    <row r="65" spans="1:10" ht="12.75" customHeight="1">
      <c r="A65" s="26" t="s">
        <v>17</v>
      </c>
      <c r="B65" s="195"/>
      <c r="C65" s="863">
        <v>481297.45809999999</v>
      </c>
      <c r="D65" s="702">
        <v>480614.97779999999</v>
      </c>
      <c r="E65" s="124">
        <v>0</v>
      </c>
      <c r="F65" s="702">
        <v>382776.10489999998</v>
      </c>
      <c r="G65" s="125">
        <v>26</v>
      </c>
      <c r="H65" s="121"/>
      <c r="J65" s="130"/>
    </row>
    <row r="66" spans="1:10">
      <c r="F66" s="95"/>
    </row>
    <row r="67" spans="1:10">
      <c r="B67" s="27"/>
      <c r="F67" s="95"/>
    </row>
    <row r="68" spans="1:10">
      <c r="B68" s="27"/>
      <c r="F68" s="95"/>
    </row>
    <row r="69" spans="1:10">
      <c r="B69" s="27"/>
      <c r="F69" s="95"/>
    </row>
    <row r="70" spans="1:10">
      <c r="B70" s="27"/>
      <c r="F70" s="95"/>
    </row>
    <row r="71" spans="1:10">
      <c r="B71" s="27"/>
      <c r="F71" s="95"/>
    </row>
    <row r="72" spans="1:10">
      <c r="F72" s="95"/>
    </row>
    <row r="73" spans="1:10">
      <c r="B73" s="27"/>
      <c r="F73" s="95"/>
    </row>
    <row r="74" spans="1:10">
      <c r="B74" s="27"/>
      <c r="F74" s="95"/>
    </row>
    <row r="75" spans="1:10">
      <c r="B75" s="27"/>
      <c r="F75" s="95"/>
    </row>
    <row r="76" spans="1:10">
      <c r="B76" s="27"/>
      <c r="F76" s="95"/>
    </row>
    <row r="77" spans="1:10">
      <c r="B77" s="27"/>
      <c r="F77" s="95"/>
    </row>
    <row r="78" spans="1:10">
      <c r="B78" s="27"/>
      <c r="F78" s="95"/>
    </row>
    <row r="79" spans="1:10">
      <c r="B79" s="27"/>
      <c r="F79" s="95"/>
    </row>
    <row r="80" spans="1:10">
      <c r="B80" s="27"/>
      <c r="F80" s="95"/>
    </row>
    <row r="81" spans="2:6">
      <c r="B81" s="27"/>
      <c r="F81" s="95"/>
    </row>
    <row r="82" spans="2:6">
      <c r="B82" s="27"/>
      <c r="F82" s="95"/>
    </row>
    <row r="83" spans="2:6">
      <c r="B83" s="27"/>
      <c r="F83" s="95"/>
    </row>
    <row r="84" spans="2:6">
      <c r="B84" s="27"/>
      <c r="F84" s="95"/>
    </row>
    <row r="85" spans="2:6">
      <c r="B85" s="27"/>
      <c r="F85" s="95"/>
    </row>
    <row r="86" spans="2:6">
      <c r="B86" s="27"/>
      <c r="F86" s="95"/>
    </row>
    <row r="87" spans="2:6">
      <c r="B87" s="27"/>
      <c r="F87" s="95"/>
    </row>
    <row r="88" spans="2:6">
      <c r="B88" s="27"/>
      <c r="F88" s="95"/>
    </row>
    <row r="89" spans="2:6">
      <c r="B89" s="27"/>
      <c r="F89" s="95"/>
    </row>
    <row r="90" spans="2:6">
      <c r="B90" s="27"/>
      <c r="F90" s="95"/>
    </row>
    <row r="91" spans="2:6">
      <c r="B91" s="27"/>
      <c r="F91" s="95"/>
    </row>
    <row r="92" spans="2:6">
      <c r="B92" s="27"/>
      <c r="F92" s="95"/>
    </row>
    <row r="93" spans="2:6">
      <c r="B93" s="27"/>
      <c r="F93" s="95"/>
    </row>
    <row r="94" spans="2:6">
      <c r="B94" s="27"/>
      <c r="F94" s="95"/>
    </row>
    <row r="95" spans="2:6">
      <c r="B95" s="27"/>
      <c r="F95" s="95"/>
    </row>
    <row r="96" spans="2:6">
      <c r="B96" s="27"/>
      <c r="F96" s="95"/>
    </row>
    <row r="97" spans="2:6">
      <c r="B97" s="27"/>
      <c r="F97" s="95"/>
    </row>
    <row r="98" spans="2:6">
      <c r="B98" s="27"/>
      <c r="F98" s="95"/>
    </row>
    <row r="99" spans="2:6">
      <c r="B99" s="27"/>
      <c r="F99" s="95"/>
    </row>
    <row r="100" spans="2:6">
      <c r="B100" s="27"/>
      <c r="F100" s="95"/>
    </row>
    <row r="101" spans="2:6">
      <c r="B101" s="27"/>
      <c r="F101" s="95"/>
    </row>
    <row r="102" spans="2:6">
      <c r="B102" s="27"/>
      <c r="F102" s="95"/>
    </row>
    <row r="103" spans="2:6">
      <c r="B103" s="27"/>
      <c r="F103" s="95"/>
    </row>
    <row r="104" spans="2:6">
      <c r="B104" s="27"/>
      <c r="F104" s="95"/>
    </row>
    <row r="105" spans="2:6">
      <c r="B105" s="27"/>
      <c r="F105" s="95"/>
    </row>
    <row r="106" spans="2:6">
      <c r="B106" s="27"/>
      <c r="F106" s="95"/>
    </row>
    <row r="107" spans="2:6">
      <c r="B107" s="27"/>
      <c r="F107" s="95"/>
    </row>
    <row r="108" spans="2:6">
      <c r="B108" s="27"/>
      <c r="F108" s="95"/>
    </row>
    <row r="109" spans="2:6">
      <c r="B109" s="27"/>
      <c r="F109" s="95"/>
    </row>
    <row r="110" spans="2:6">
      <c r="B110" s="27"/>
      <c r="F110" s="95"/>
    </row>
    <row r="111" spans="2:6">
      <c r="B111" s="27"/>
      <c r="F111" s="95"/>
    </row>
    <row r="112" spans="2:6">
      <c r="B112" s="27"/>
      <c r="F112" s="95"/>
    </row>
    <row r="113" spans="2:6">
      <c r="B113" s="27"/>
      <c r="F113" s="95"/>
    </row>
    <row r="114" spans="2:6">
      <c r="B114" s="27"/>
      <c r="F114" s="95"/>
    </row>
    <row r="115" spans="2:6">
      <c r="B115" s="27"/>
      <c r="F115" s="95"/>
    </row>
    <row r="116" spans="2:6">
      <c r="B116" s="27"/>
      <c r="F116" s="95"/>
    </row>
    <row r="117" spans="2:6">
      <c r="B117" s="27"/>
      <c r="F117" s="95"/>
    </row>
    <row r="118" spans="2:6">
      <c r="B118" s="27"/>
      <c r="F118" s="95"/>
    </row>
    <row r="119" spans="2:6">
      <c r="B119" s="27"/>
      <c r="F119" s="95"/>
    </row>
    <row r="120" spans="2:6">
      <c r="B120" s="27"/>
      <c r="F120" s="95"/>
    </row>
    <row r="121" spans="2:6">
      <c r="B121" s="27"/>
      <c r="F121" s="95"/>
    </row>
    <row r="122" spans="2:6">
      <c r="B122" s="27"/>
      <c r="F122" s="95"/>
    </row>
    <row r="123" spans="2:6">
      <c r="B123" s="27"/>
      <c r="F123" s="95"/>
    </row>
    <row r="124" spans="2:6">
      <c r="B124" s="27"/>
      <c r="F124" s="95"/>
    </row>
    <row r="125" spans="2:6">
      <c r="B125" s="27"/>
      <c r="F125" s="95"/>
    </row>
    <row r="126" spans="2:6">
      <c r="B126" s="27"/>
      <c r="F126" s="95"/>
    </row>
    <row r="127" spans="2:6">
      <c r="B127" s="27"/>
      <c r="F127" s="95"/>
    </row>
    <row r="128" spans="2:6">
      <c r="B128" s="27"/>
      <c r="F128" s="95"/>
    </row>
    <row r="129" spans="2:6">
      <c r="B129" s="27"/>
      <c r="F129" s="95"/>
    </row>
    <row r="130" spans="2:6">
      <c r="B130" s="27"/>
      <c r="F130" s="95"/>
    </row>
    <row r="131" spans="2:6">
      <c r="B131" s="27"/>
      <c r="F131" s="95"/>
    </row>
    <row r="132" spans="2:6">
      <c r="B132" s="27"/>
      <c r="F132" s="95"/>
    </row>
    <row r="133" spans="2:6">
      <c r="B133" s="27"/>
      <c r="F133" s="95"/>
    </row>
    <row r="134" spans="2:6">
      <c r="B134" s="27"/>
      <c r="F134" s="95"/>
    </row>
    <row r="135" spans="2:6">
      <c r="B135" s="27"/>
      <c r="F135" s="95"/>
    </row>
    <row r="136" spans="2:6">
      <c r="B136" s="27"/>
      <c r="F136" s="95"/>
    </row>
    <row r="137" spans="2:6">
      <c r="B137" s="27"/>
      <c r="F137" s="95"/>
    </row>
    <row r="138" spans="2:6">
      <c r="B138" s="27"/>
      <c r="F138" s="95"/>
    </row>
    <row r="139" spans="2:6">
      <c r="B139" s="27"/>
      <c r="F139" s="95"/>
    </row>
    <row r="140" spans="2:6">
      <c r="B140" s="27"/>
      <c r="F140" s="95"/>
    </row>
    <row r="141" spans="2:6">
      <c r="B141" s="27"/>
      <c r="F141" s="95"/>
    </row>
    <row r="142" spans="2:6">
      <c r="B142" s="27"/>
      <c r="F142" s="95"/>
    </row>
    <row r="143" spans="2:6">
      <c r="B143" s="27"/>
      <c r="F143" s="95"/>
    </row>
    <row r="144" spans="2:6">
      <c r="B144" s="27"/>
      <c r="F144" s="95"/>
    </row>
    <row r="185" spans="3:8">
      <c r="C185" s="27" t="s">
        <v>103</v>
      </c>
    </row>
    <row r="186" spans="3:8">
      <c r="C186" s="27" t="s">
        <v>104</v>
      </c>
    </row>
    <row r="187" spans="3:8">
      <c r="C187" s="27" t="s">
        <v>105</v>
      </c>
    </row>
    <row r="188" spans="3:8">
      <c r="C188" s="27" t="s">
        <v>130</v>
      </c>
    </row>
    <row r="191" spans="3:8" ht="12.75">
      <c r="H191" s="697"/>
    </row>
    <row r="195" spans="4:8" ht="12.75">
      <c r="D195" s="2"/>
      <c r="E195" s="3"/>
      <c r="F195" s="3"/>
      <c r="G195" s="3"/>
      <c r="H195" s="4"/>
    </row>
  </sheetData>
  <customSheetViews>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4"/>
      <headerFooter alignWithMargins="0"/>
    </customSheetView>
  </customSheetViews>
  <phoneticPr fontId="0" type="noConversion"/>
  <conditionalFormatting sqref="C27:D56 D7:D26 C6:C26 H7:I56 F6:F56">
    <cfRule type="expression" dxfId="108" priority="1">
      <formula>IF(AND(C6&gt;-0.4999999,C6&lt;0.4999999),IF(C6=0,FALSE,TRUE),FALSE)</formula>
    </cfRule>
  </conditionalFormatting>
  <pageMargins left="0.7" right="0.7" top="0.75" bottom="0.75" header="0.3" footer="0.3"/>
  <pageSetup paperSize="9" scale="70" orientation="portrait" r:id="rId5"/>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pageSetUpPr fitToPage="1"/>
  </sheetPr>
  <dimension ref="A2:H34"/>
  <sheetViews>
    <sheetView showGridLines="0" zoomScale="90" zoomScaleNormal="90" zoomScaleSheetLayoutView="90" workbookViewId="0"/>
  </sheetViews>
  <sheetFormatPr defaultColWidth="9.7109375" defaultRowHeight="11.25"/>
  <cols>
    <col min="1" max="1" width="64.7109375" style="47" customWidth="1"/>
    <col min="2" max="2" width="2" style="47" customWidth="1"/>
    <col min="3" max="3" width="10" style="27" customWidth="1"/>
    <col min="4" max="5" width="10" style="47" customWidth="1"/>
    <col min="6" max="6" width="12.7109375" style="47" customWidth="1"/>
    <col min="7" max="7" width="10.7109375" style="47" customWidth="1"/>
    <col min="8" max="8" width="10" style="47" customWidth="1"/>
    <col min="9" max="16384" width="9.7109375" style="47"/>
  </cols>
  <sheetData>
    <row r="2" spans="1:8" ht="21" customHeight="1">
      <c r="A2" s="29" t="s">
        <v>283</v>
      </c>
      <c r="B2" s="196"/>
      <c r="C2" s="196"/>
      <c r="D2" s="93"/>
      <c r="E2" s="197"/>
      <c r="F2" s="198"/>
      <c r="G2" s="93"/>
      <c r="H2" s="94"/>
    </row>
    <row r="3" spans="1:8" s="201" customFormat="1" ht="12.75" customHeight="1">
      <c r="A3" s="30"/>
      <c r="B3" s="48"/>
      <c r="C3" s="49"/>
      <c r="D3" s="49"/>
      <c r="E3" s="49"/>
      <c r="F3" s="49"/>
      <c r="G3" s="525" t="s">
        <v>4</v>
      </c>
      <c r="H3" s="50"/>
    </row>
    <row r="4" spans="1:8" s="201" customFormat="1" ht="12.75" customHeight="1">
      <c r="A4" s="30"/>
      <c r="B4" s="48"/>
      <c r="C4" s="49"/>
      <c r="D4" s="49"/>
      <c r="E4" s="49"/>
      <c r="F4" s="49"/>
      <c r="G4" s="525" t="s">
        <v>21</v>
      </c>
      <c r="H4" s="50"/>
    </row>
    <row r="5" spans="1:8" s="201" customFormat="1" ht="12.75" customHeight="1">
      <c r="A5" s="30"/>
      <c r="B5" s="48"/>
      <c r="C5" s="49"/>
      <c r="D5" s="49"/>
      <c r="E5" s="49"/>
      <c r="F5" s="525" t="s">
        <v>158</v>
      </c>
      <c r="G5" s="525" t="s">
        <v>20</v>
      </c>
      <c r="H5" s="50"/>
    </row>
    <row r="6" spans="1:8" s="201" customFormat="1" ht="13.5" customHeight="1">
      <c r="A6" s="524" t="s">
        <v>50</v>
      </c>
      <c r="B6" s="203"/>
      <c r="C6" s="711" t="s">
        <v>5</v>
      </c>
      <c r="D6" s="711" t="s">
        <v>156</v>
      </c>
      <c r="E6" s="711" t="s">
        <v>89</v>
      </c>
      <c r="F6" s="526" t="s">
        <v>157</v>
      </c>
      <c r="G6" s="526" t="s">
        <v>22</v>
      </c>
      <c r="H6" s="51" t="s">
        <v>10</v>
      </c>
    </row>
    <row r="7" spans="1:8" ht="9.75" customHeight="1">
      <c r="A7" s="31"/>
      <c r="B7" s="115"/>
      <c r="C7" s="242"/>
      <c r="D7" s="202"/>
      <c r="E7" s="202"/>
      <c r="F7" s="202"/>
      <c r="G7" s="202"/>
      <c r="H7" s="205"/>
    </row>
    <row r="8" spans="1:8" ht="12.75" customHeight="1">
      <c r="A8" s="31" t="s">
        <v>55</v>
      </c>
      <c r="B8" s="115"/>
      <c r="C8" s="204"/>
      <c r="D8" s="202"/>
      <c r="E8" s="202"/>
      <c r="F8" s="202"/>
      <c r="G8" s="202"/>
      <c r="H8" s="205"/>
    </row>
    <row r="9" spans="1:8" ht="12.75" customHeight="1">
      <c r="A9" s="32" t="s">
        <v>28</v>
      </c>
      <c r="B9" s="207"/>
      <c r="C9" s="864">
        <v>142.50489999999999</v>
      </c>
      <c r="D9" s="381">
        <v>90.826800000000006</v>
      </c>
      <c r="E9" s="381">
        <v>15.2119</v>
      </c>
      <c r="F9" s="381">
        <v>0</v>
      </c>
      <c r="G9" s="381">
        <v>0</v>
      </c>
      <c r="H9" s="114">
        <v>248.5437</v>
      </c>
    </row>
    <row r="10" spans="1:8" ht="12.75" customHeight="1">
      <c r="A10" s="32" t="s">
        <v>25</v>
      </c>
      <c r="B10" s="207"/>
      <c r="C10" s="864">
        <v>119.78489999999999</v>
      </c>
      <c r="D10" s="381">
        <v>0</v>
      </c>
      <c r="E10" s="381">
        <v>-1.9609000000000001</v>
      </c>
      <c r="F10" s="381">
        <v>0</v>
      </c>
      <c r="G10" s="381">
        <v>0</v>
      </c>
      <c r="H10" s="114">
        <v>117.824</v>
      </c>
    </row>
    <row r="11" spans="1:8" ht="12.75" customHeight="1">
      <c r="A11" s="32" t="s">
        <v>26</v>
      </c>
      <c r="B11" s="207"/>
      <c r="C11" s="864">
        <v>89.731700000000004</v>
      </c>
      <c r="D11" s="381">
        <v>59.7119</v>
      </c>
      <c r="E11" s="381">
        <v>0</v>
      </c>
      <c r="F11" s="381">
        <v>0</v>
      </c>
      <c r="G11" s="381">
        <v>0</v>
      </c>
      <c r="H11" s="114">
        <v>149.4436</v>
      </c>
    </row>
    <row r="12" spans="1:8" ht="12.75" customHeight="1">
      <c r="A12" s="32" t="s">
        <v>85</v>
      </c>
      <c r="B12" s="207"/>
      <c r="C12" s="864">
        <v>0</v>
      </c>
      <c r="D12" s="381">
        <v>13.9412</v>
      </c>
      <c r="E12" s="381">
        <v>0</v>
      </c>
      <c r="F12" s="381">
        <v>0</v>
      </c>
      <c r="G12" s="381">
        <v>0</v>
      </c>
      <c r="H12" s="114">
        <v>13.9412</v>
      </c>
    </row>
    <row r="13" spans="1:8" ht="12.75" customHeight="1">
      <c r="A13" s="32" t="s">
        <v>86</v>
      </c>
      <c r="B13" s="207"/>
      <c r="C13" s="864">
        <v>0</v>
      </c>
      <c r="D13" s="381">
        <v>-1.34E-2</v>
      </c>
      <c r="E13" s="381">
        <v>0</v>
      </c>
      <c r="F13" s="381">
        <v>36.520800000000001</v>
      </c>
      <c r="G13" s="381">
        <v>0</v>
      </c>
      <c r="H13" s="114">
        <v>36.507399999999997</v>
      </c>
    </row>
    <row r="14" spans="1:8" ht="12.75" customHeight="1">
      <c r="A14" s="32" t="s">
        <v>9</v>
      </c>
      <c r="B14" s="207"/>
      <c r="C14" s="864">
        <v>0</v>
      </c>
      <c r="D14" s="381">
        <v>2.1749999999999829</v>
      </c>
      <c r="E14" s="381">
        <v>-1.4459999999999997</v>
      </c>
      <c r="F14" s="381">
        <v>0</v>
      </c>
      <c r="G14" s="381">
        <v>-42.160499999999999</v>
      </c>
      <c r="H14" s="114">
        <v>-41.431600000000003</v>
      </c>
    </row>
    <row r="15" spans="1:8" ht="12.75" customHeight="1">
      <c r="A15" s="33" t="s">
        <v>49</v>
      </c>
      <c r="B15" s="209"/>
      <c r="C15" s="865">
        <v>352.0215</v>
      </c>
      <c r="D15" s="210">
        <v>166.64150000000001</v>
      </c>
      <c r="E15" s="210">
        <v>11.805</v>
      </c>
      <c r="F15" s="210">
        <v>36.520800000000001</v>
      </c>
      <c r="G15" s="210">
        <v>-42.160499999999999</v>
      </c>
      <c r="H15" s="211">
        <v>524.82830000000001</v>
      </c>
    </row>
    <row r="16" spans="1:8" ht="9.75" customHeight="1">
      <c r="A16" s="31"/>
      <c r="B16" s="115"/>
      <c r="C16" s="866"/>
      <c r="D16" s="153"/>
      <c r="E16" s="153"/>
      <c r="F16" s="153"/>
      <c r="G16" s="153"/>
      <c r="H16" s="213"/>
    </row>
    <row r="17" spans="1:8" ht="12.75" customHeight="1">
      <c r="A17" s="34" t="s">
        <v>82</v>
      </c>
      <c r="B17" s="95"/>
      <c r="C17" s="864">
        <v>80.915899999999993</v>
      </c>
      <c r="D17" s="381">
        <v>19.639700000000001</v>
      </c>
      <c r="E17" s="381">
        <v>-1.4083000000000001</v>
      </c>
      <c r="F17" s="381">
        <v>0</v>
      </c>
      <c r="G17" s="381">
        <v>-14.010199999999999</v>
      </c>
      <c r="H17" s="114">
        <v>85.137</v>
      </c>
    </row>
    <row r="18" spans="1:8" ht="12.75" customHeight="1">
      <c r="A18" s="32" t="s">
        <v>101</v>
      </c>
      <c r="B18" s="207"/>
      <c r="C18" s="864">
        <v>37.950699999999998</v>
      </c>
      <c r="D18" s="381">
        <v>50.7879</v>
      </c>
      <c r="E18" s="381">
        <v>2.4087000000000001</v>
      </c>
      <c r="F18" s="381">
        <v>5.5199999999999999E-2</v>
      </c>
      <c r="G18" s="381">
        <v>0.17599999999999999</v>
      </c>
      <c r="H18" s="114">
        <v>91.378600000000006</v>
      </c>
    </row>
    <row r="19" spans="1:8" ht="12.75" customHeight="1">
      <c r="A19" s="32" t="s">
        <v>145</v>
      </c>
      <c r="B19" s="207"/>
      <c r="C19" s="864">
        <v>-23.866399999999999</v>
      </c>
      <c r="D19" s="381">
        <v>-10.0556</v>
      </c>
      <c r="E19" s="381">
        <v>-0.68079999999999996</v>
      </c>
      <c r="F19" s="381">
        <v>0</v>
      </c>
      <c r="G19" s="381">
        <v>0</v>
      </c>
      <c r="H19" s="114">
        <v>-34.602800000000002</v>
      </c>
    </row>
    <row r="20" spans="1:8" ht="12.75" customHeight="1">
      <c r="A20" s="32" t="s">
        <v>100</v>
      </c>
      <c r="B20" s="207"/>
      <c r="C20" s="864">
        <v>-266.48910000000001</v>
      </c>
      <c r="D20" s="381">
        <v>165.99539999999999</v>
      </c>
      <c r="E20" s="381">
        <v>-0.38900000000000001</v>
      </c>
      <c r="F20" s="381">
        <v>-47.019599999999997</v>
      </c>
      <c r="G20" s="381">
        <v>15.604699999999999</v>
      </c>
      <c r="H20" s="114">
        <v>-132.29769999999999</v>
      </c>
    </row>
    <row r="21" spans="1:8" ht="12.75" customHeight="1">
      <c r="A21" s="35" t="s">
        <v>83</v>
      </c>
      <c r="B21" s="216"/>
      <c r="C21" s="867">
        <v>-8.4716000000000005</v>
      </c>
      <c r="D21" s="152">
        <v>0</v>
      </c>
      <c r="E21" s="152">
        <v>0</v>
      </c>
      <c r="F21" s="152">
        <v>0</v>
      </c>
      <c r="G21" s="152">
        <v>0</v>
      </c>
      <c r="H21" s="868">
        <v>-8.4716000000000005</v>
      </c>
    </row>
    <row r="22" spans="1:8" ht="12.75" customHeight="1">
      <c r="A22" s="36" t="s">
        <v>13</v>
      </c>
      <c r="B22" s="218"/>
      <c r="C22" s="866">
        <v>172.06100000000001</v>
      </c>
      <c r="D22" s="153">
        <v>393.00889999999998</v>
      </c>
      <c r="E22" s="153">
        <v>11.7355</v>
      </c>
      <c r="F22" s="153">
        <v>-10.4436</v>
      </c>
      <c r="G22" s="153">
        <v>-40.39</v>
      </c>
      <c r="H22" s="213">
        <v>525.97180000000003</v>
      </c>
    </row>
    <row r="23" spans="1:8" ht="12.75" customHeight="1">
      <c r="A23" s="37" t="s">
        <v>19</v>
      </c>
      <c r="B23" s="219"/>
      <c r="C23" s="867">
        <v>523.26769999999999</v>
      </c>
      <c r="D23" s="152">
        <v>-57.634999999999998</v>
      </c>
      <c r="E23" s="152">
        <v>0.1956</v>
      </c>
      <c r="F23" s="152">
        <v>-10.6393</v>
      </c>
      <c r="G23" s="152">
        <v>4.5766999999999998</v>
      </c>
      <c r="H23" s="868">
        <v>459.76560000000001</v>
      </c>
    </row>
    <row r="24" spans="1:8" ht="12.75" customHeight="1">
      <c r="A24" s="38" t="s">
        <v>153</v>
      </c>
      <c r="B24" s="220"/>
      <c r="C24" s="869">
        <v>695.32870000000003</v>
      </c>
      <c r="D24" s="180">
        <v>335.37389999999999</v>
      </c>
      <c r="E24" s="180">
        <v>11.931100000000001</v>
      </c>
      <c r="F24" s="180">
        <v>-21.082899999999999</v>
      </c>
      <c r="G24" s="180">
        <v>-35.813299999999998</v>
      </c>
      <c r="H24" s="870">
        <v>985.73739999999998</v>
      </c>
    </row>
    <row r="25" spans="1:8" ht="9.75" customHeight="1">
      <c r="A25" s="39"/>
      <c r="B25" s="23"/>
      <c r="C25" s="866"/>
      <c r="D25" s="153"/>
      <c r="E25" s="153"/>
      <c r="F25" s="153"/>
      <c r="G25" s="153"/>
      <c r="H25" s="213"/>
    </row>
    <row r="26" spans="1:8" s="224" customFormat="1" ht="12.75" customHeight="1">
      <c r="A26" s="38" t="s">
        <v>48</v>
      </c>
      <c r="B26" s="222"/>
      <c r="C26" s="871">
        <v>266.13069999999999</v>
      </c>
      <c r="D26" s="180">
        <v>136.1583</v>
      </c>
      <c r="E26" s="223">
        <v>2.8588</v>
      </c>
      <c r="F26" s="180">
        <v>26.3185</v>
      </c>
      <c r="G26" s="223">
        <v>-39.799500000000002</v>
      </c>
      <c r="H26" s="870">
        <v>391.66669999999999</v>
      </c>
    </row>
    <row r="27" spans="1:8" ht="12.75" customHeight="1">
      <c r="A27" s="40"/>
      <c r="B27" s="40"/>
    </row>
    <row r="28" spans="1:8" s="46" customFormat="1" ht="12.75" customHeight="1">
      <c r="A28" s="41"/>
      <c r="B28" s="41"/>
      <c r="C28" s="226"/>
      <c r="D28" s="226"/>
      <c r="E28" s="226"/>
      <c r="F28" s="226"/>
      <c r="G28" s="227"/>
      <c r="H28" s="226"/>
    </row>
    <row r="29" spans="1:8" ht="15">
      <c r="A29" s="42" t="s">
        <v>124</v>
      </c>
      <c r="B29" s="228"/>
      <c r="C29" s="229"/>
      <c r="D29" s="93"/>
      <c r="E29" s="230"/>
      <c r="F29" s="183"/>
      <c r="H29" s="46"/>
    </row>
    <row r="30" spans="1:8" ht="7.5" customHeight="1">
      <c r="A30" s="43"/>
      <c r="B30" s="231"/>
      <c r="C30" s="232"/>
      <c r="D30" s="98"/>
      <c r="E30" s="233"/>
      <c r="F30" s="183"/>
      <c r="H30" s="46"/>
    </row>
    <row r="31" spans="1:8" ht="13.5" customHeight="1">
      <c r="A31" s="44"/>
      <c r="B31" s="234"/>
      <c r="C31" s="709" t="s">
        <v>201</v>
      </c>
      <c r="D31" s="369" t="s">
        <v>256</v>
      </c>
      <c r="E31" s="386" t="s">
        <v>201</v>
      </c>
      <c r="F31" s="235"/>
      <c r="H31" s="46"/>
    </row>
    <row r="32" spans="1:8" ht="12" customHeight="1">
      <c r="A32" s="45"/>
      <c r="B32" s="236"/>
      <c r="C32" s="710">
        <v>2017</v>
      </c>
      <c r="D32" s="372">
        <v>2017</v>
      </c>
      <c r="E32" s="387">
        <v>2016</v>
      </c>
      <c r="F32" s="235"/>
      <c r="H32" s="46"/>
    </row>
    <row r="33" spans="1:8" s="224" customFormat="1" ht="12.75" customHeight="1">
      <c r="A33" s="36" t="s">
        <v>138</v>
      </c>
      <c r="B33" s="218"/>
      <c r="C33" s="543">
        <v>28317.98</v>
      </c>
      <c r="D33" s="218">
        <v>29709.41</v>
      </c>
      <c r="E33" s="703">
        <v>29379.677100000001</v>
      </c>
      <c r="H33" s="237"/>
    </row>
    <row r="34" spans="1:8" s="224" customFormat="1" ht="12.75" customHeight="1">
      <c r="A34" s="392" t="s">
        <v>139</v>
      </c>
      <c r="B34" s="222"/>
      <c r="C34" s="872">
        <v>6496.98</v>
      </c>
      <c r="D34" s="402">
        <v>6312.41</v>
      </c>
      <c r="E34" s="704">
        <v>5943.68</v>
      </c>
      <c r="H34" s="237"/>
    </row>
  </sheetData>
  <customSheetViews>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2"/>
      <headerFooter alignWithMargins="0"/>
    </customSheetView>
  </customSheetViews>
  <phoneticPr fontId="11" type="noConversion"/>
  <conditionalFormatting sqref="C9:H26">
    <cfRule type="expression" dxfId="107" priority="3">
      <formula>IF(AND(C9&gt;-0.49999999,C9&lt;0.49999999),IF(C9=0,FALSE,TRUE),FALSE)</formula>
    </cfRule>
  </conditionalFormatting>
  <pageMargins left="0.7" right="0.7" top="0.75" bottom="0.75" header="0.3" footer="0.3"/>
  <pageSetup paperSize="9" scale="67"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2:J118"/>
  <sheetViews>
    <sheetView showGridLines="0" defaultGridColor="0" colorId="48" zoomScale="90" zoomScaleNormal="90" zoomScaleSheetLayoutView="85" workbookViewId="0"/>
  </sheetViews>
  <sheetFormatPr defaultColWidth="9.7109375" defaultRowHeight="11.25"/>
  <cols>
    <col min="1" max="1" width="52.28515625" style="46" customWidth="1"/>
    <col min="2" max="2" width="5.5703125" style="266" customWidth="1"/>
    <col min="3" max="3" width="12.28515625" style="267" customWidth="1"/>
    <col min="4" max="4" width="11.28515625" style="46" customWidth="1"/>
    <col min="5" max="5" width="6.5703125" style="46" customWidth="1"/>
    <col min="6" max="6" width="11.28515625" style="41" customWidth="1"/>
    <col min="7" max="7" width="6.42578125" style="46" customWidth="1"/>
    <col min="8" max="8" width="11.28515625" style="46" bestFit="1" customWidth="1"/>
    <col min="9" max="9" width="10.28515625" style="46" customWidth="1"/>
    <col min="10" max="10" width="5.5703125" style="46" customWidth="1"/>
    <col min="11" max="16384" width="9.7109375" style="46"/>
  </cols>
  <sheetData>
    <row r="2" spans="1:10" ht="18" customHeight="1">
      <c r="A2" s="56" t="s">
        <v>5</v>
      </c>
      <c r="B2" s="243"/>
      <c r="C2" s="93"/>
      <c r="D2" s="244"/>
      <c r="E2" s="93"/>
      <c r="F2" s="93"/>
      <c r="G2" s="94" t="s">
        <v>131</v>
      </c>
      <c r="H2" s="93"/>
      <c r="I2" s="93"/>
      <c r="J2" s="94"/>
    </row>
    <row r="3" spans="1:10" ht="9.9499999999999993" customHeight="1">
      <c r="A3" s="57"/>
      <c r="B3" s="96"/>
      <c r="C3" s="245"/>
      <c r="D3" s="245"/>
      <c r="E3" s="246"/>
      <c r="F3" s="246"/>
      <c r="G3" s="247"/>
      <c r="H3" s="245"/>
      <c r="I3" s="246"/>
      <c r="J3" s="247"/>
    </row>
    <row r="4" spans="1:10" ht="12.75" customHeight="1">
      <c r="A4" s="12" t="s">
        <v>52</v>
      </c>
      <c r="B4" s="28" t="s">
        <v>36</v>
      </c>
      <c r="C4" s="388" t="s">
        <v>264</v>
      </c>
      <c r="D4" s="400" t="s">
        <v>267</v>
      </c>
      <c r="E4" s="142" t="s">
        <v>6</v>
      </c>
      <c r="F4" s="400" t="s">
        <v>268</v>
      </c>
      <c r="G4" s="136" t="s">
        <v>6</v>
      </c>
      <c r="H4" s="389" t="s">
        <v>263</v>
      </c>
      <c r="I4" s="389" t="s">
        <v>280</v>
      </c>
      <c r="J4" s="138" t="s">
        <v>6</v>
      </c>
    </row>
    <row r="5" spans="1:10" ht="9.75" customHeight="1">
      <c r="A5" s="12"/>
      <c r="B5" s="139"/>
      <c r="C5" s="140"/>
      <c r="D5" s="141"/>
      <c r="E5" s="142"/>
      <c r="F5" s="141"/>
      <c r="G5" s="136"/>
      <c r="H5" s="106"/>
      <c r="I5" s="106"/>
      <c r="J5" s="249"/>
    </row>
    <row r="6" spans="1:10" ht="12.75" customHeight="1">
      <c r="A6" s="15" t="s">
        <v>55</v>
      </c>
      <c r="B6" s="159"/>
      <c r="C6" s="250"/>
      <c r="D6" s="41"/>
      <c r="E6" s="251"/>
      <c r="G6" s="252"/>
      <c r="H6" s="41"/>
      <c r="I6" s="41"/>
      <c r="J6" s="252"/>
    </row>
    <row r="7" spans="1:10" s="254" customFormat="1" ht="12.75" customHeight="1">
      <c r="A7" s="534" t="s">
        <v>28</v>
      </c>
      <c r="B7" s="253"/>
      <c r="C7" s="391">
        <v>87.533699999999996</v>
      </c>
      <c r="D7" s="381">
        <v>81.492599999999996</v>
      </c>
      <c r="E7" s="109">
        <v>7</v>
      </c>
      <c r="F7" s="381">
        <v>81.310299999999998</v>
      </c>
      <c r="G7" s="116">
        <v>8</v>
      </c>
      <c r="H7" s="381">
        <v>250.89709999999999</v>
      </c>
      <c r="I7" s="381">
        <v>173.89519999999999</v>
      </c>
      <c r="J7" s="110">
        <v>44</v>
      </c>
    </row>
    <row r="8" spans="1:10" s="254" customFormat="1" ht="12.75" customHeight="1">
      <c r="A8" s="534" t="s">
        <v>172</v>
      </c>
      <c r="B8" s="253"/>
      <c r="C8" s="391">
        <v>78.136099999999999</v>
      </c>
      <c r="D8" s="381">
        <v>86.9696</v>
      </c>
      <c r="E8" s="109">
        <v>-10</v>
      </c>
      <c r="F8" s="381">
        <v>82.741</v>
      </c>
      <c r="G8" s="110">
        <v>-6</v>
      </c>
      <c r="H8" s="381">
        <v>284.02999999999997</v>
      </c>
      <c r="I8" s="381">
        <v>217.70740000000001</v>
      </c>
      <c r="J8" s="110">
        <v>30</v>
      </c>
    </row>
    <row r="9" spans="1:10" s="254" customFormat="1" ht="12.75" customHeight="1">
      <c r="A9" s="534" t="s">
        <v>173</v>
      </c>
      <c r="B9" s="253"/>
      <c r="C9" s="391">
        <v>80.135300000000001</v>
      </c>
      <c r="D9" s="381">
        <v>76.246700000000004</v>
      </c>
      <c r="E9" s="109">
        <v>5</v>
      </c>
      <c r="F9" s="381">
        <v>85.538700000000006</v>
      </c>
      <c r="G9" s="110">
        <v>-6</v>
      </c>
      <c r="H9" s="381">
        <v>315.26420000000002</v>
      </c>
      <c r="I9" s="381">
        <v>279.53919999999999</v>
      </c>
      <c r="J9" s="110">
        <v>13</v>
      </c>
    </row>
    <row r="10" spans="1:10" s="254" customFormat="1" ht="12.75" customHeight="1">
      <c r="A10" s="534" t="s">
        <v>174</v>
      </c>
      <c r="B10" s="253"/>
      <c r="C10" s="391">
        <v>16.86</v>
      </c>
      <c r="D10" s="381">
        <v>14.595000000000001</v>
      </c>
      <c r="E10" s="109">
        <v>16</v>
      </c>
      <c r="F10" s="381">
        <v>14.558</v>
      </c>
      <c r="G10" s="110">
        <v>16</v>
      </c>
      <c r="H10" s="381">
        <v>53.682000000000002</v>
      </c>
      <c r="I10" s="381">
        <v>49.670999999999999</v>
      </c>
      <c r="J10" s="110">
        <v>8</v>
      </c>
    </row>
    <row r="11" spans="1:10" s="254" customFormat="1" ht="12.75" customHeight="1">
      <c r="A11" s="534" t="s">
        <v>175</v>
      </c>
      <c r="B11" s="253"/>
      <c r="C11" s="391">
        <v>112.69</v>
      </c>
      <c r="D11" s="381">
        <v>104.1636</v>
      </c>
      <c r="E11" s="109">
        <v>8</v>
      </c>
      <c r="F11" s="381">
        <v>108.6977</v>
      </c>
      <c r="G11" s="110">
        <v>4</v>
      </c>
      <c r="H11" s="381">
        <v>409.89679999999998</v>
      </c>
      <c r="I11" s="381">
        <v>392.91039999999998</v>
      </c>
      <c r="J11" s="110">
        <v>4</v>
      </c>
    </row>
    <row r="12" spans="1:10" s="254" customFormat="1" ht="12.75" customHeight="1">
      <c r="A12" s="534" t="s">
        <v>176</v>
      </c>
      <c r="B12" s="253"/>
      <c r="C12" s="391">
        <v>15.3323</v>
      </c>
      <c r="D12" s="381">
        <v>34.170999999999999</v>
      </c>
      <c r="E12" s="109">
        <v>-55</v>
      </c>
      <c r="F12" s="381">
        <v>37.734999999999999</v>
      </c>
      <c r="G12" s="110">
        <v>-59</v>
      </c>
      <c r="H12" s="381">
        <v>145.2953</v>
      </c>
      <c r="I12" s="381">
        <v>171.58029999999999</v>
      </c>
      <c r="J12" s="110">
        <v>-15</v>
      </c>
    </row>
    <row r="13" spans="1:10" s="254" customFormat="1" ht="12.75" customHeight="1">
      <c r="A13" s="534" t="s">
        <v>146</v>
      </c>
      <c r="B13" s="253"/>
      <c r="C13" s="391">
        <v>25.645</v>
      </c>
      <c r="D13" s="381">
        <v>24.45</v>
      </c>
      <c r="E13" s="109">
        <v>5</v>
      </c>
      <c r="F13" s="381">
        <v>26.091000000000001</v>
      </c>
      <c r="G13" s="110">
        <v>-2</v>
      </c>
      <c r="H13" s="381">
        <v>99.13</v>
      </c>
      <c r="I13" s="381">
        <v>96.067999999999998</v>
      </c>
      <c r="J13" s="110">
        <v>3</v>
      </c>
    </row>
    <row r="14" spans="1:10" ht="12.75" customHeight="1">
      <c r="A14" s="534" t="s">
        <v>87</v>
      </c>
      <c r="B14" s="111"/>
      <c r="C14" s="391">
        <v>-2.2942999999999998</v>
      </c>
      <c r="D14" s="381">
        <v>-0.19789999999999999</v>
      </c>
      <c r="E14" s="109" t="s">
        <v>266</v>
      </c>
      <c r="F14" s="381">
        <v>1.6583000000000001</v>
      </c>
      <c r="G14" s="110" t="s">
        <v>266</v>
      </c>
      <c r="H14" s="378">
        <v>1.3765000000000001</v>
      </c>
      <c r="I14" s="381">
        <v>0.82809999999999995</v>
      </c>
      <c r="J14" s="110">
        <v>66</v>
      </c>
    </row>
    <row r="15" spans="1:10" s="237" customFormat="1" ht="12.75" customHeight="1">
      <c r="A15" s="59" t="s">
        <v>49</v>
      </c>
      <c r="B15" s="255"/>
      <c r="C15" s="549">
        <v>414.03809999999999</v>
      </c>
      <c r="D15" s="210">
        <v>421.89060000000001</v>
      </c>
      <c r="E15" s="154">
        <v>-2</v>
      </c>
      <c r="F15" s="210">
        <v>438.33</v>
      </c>
      <c r="G15" s="155">
        <v>-6</v>
      </c>
      <c r="H15" s="210">
        <v>1559.5718999999999</v>
      </c>
      <c r="I15" s="210">
        <v>1382.1996999999999</v>
      </c>
      <c r="J15" s="155">
        <v>13</v>
      </c>
    </row>
    <row r="16" spans="1:10" ht="9.75" customHeight="1">
      <c r="A16" s="60"/>
      <c r="B16" s="144"/>
      <c r="C16" s="391"/>
      <c r="D16" s="381"/>
      <c r="E16" s="109"/>
      <c r="F16" s="381"/>
      <c r="G16" s="110"/>
      <c r="H16" s="381"/>
      <c r="I16" s="381"/>
      <c r="J16" s="110"/>
    </row>
    <row r="17" spans="1:10" ht="12.75" customHeight="1">
      <c r="A17" s="9" t="s">
        <v>82</v>
      </c>
      <c r="B17" s="111"/>
      <c r="C17" s="391">
        <v>92.8</v>
      </c>
      <c r="D17" s="381">
        <v>-247.53800000000001</v>
      </c>
      <c r="E17" s="109" t="s">
        <v>266</v>
      </c>
      <c r="F17" s="381">
        <v>156.56200000000001</v>
      </c>
      <c r="G17" s="110">
        <v>-41</v>
      </c>
      <c r="H17" s="381">
        <v>192.2</v>
      </c>
      <c r="I17" s="381">
        <v>-576.79899999999998</v>
      </c>
      <c r="J17" s="110" t="s">
        <v>266</v>
      </c>
    </row>
    <row r="18" spans="1:10" ht="12.75" customHeight="1">
      <c r="A18" s="9" t="s">
        <v>101</v>
      </c>
      <c r="B18" s="111"/>
      <c r="C18" s="391">
        <v>44.768000000000001</v>
      </c>
      <c r="D18" s="381">
        <v>-20.407</v>
      </c>
      <c r="E18" s="109" t="s">
        <v>266</v>
      </c>
      <c r="F18" s="381">
        <v>101.04300000000001</v>
      </c>
      <c r="G18" s="110">
        <v>-56</v>
      </c>
      <c r="H18" s="381">
        <v>177.35</v>
      </c>
      <c r="I18" s="381">
        <v>-14.087</v>
      </c>
      <c r="J18" s="110" t="s">
        <v>266</v>
      </c>
    </row>
    <row r="19" spans="1:10" ht="12.75" customHeight="1">
      <c r="A19" s="9" t="s">
        <v>145</v>
      </c>
      <c r="B19" s="111"/>
      <c r="C19" s="391">
        <v>-26.832000000000001</v>
      </c>
      <c r="D19" s="381">
        <v>5.9820000000000002</v>
      </c>
      <c r="E19" s="109" t="s">
        <v>266</v>
      </c>
      <c r="F19" s="381">
        <v>7.1589999999999998</v>
      </c>
      <c r="G19" s="110" t="s">
        <v>266</v>
      </c>
      <c r="H19" s="381">
        <v>-18.844999999999999</v>
      </c>
      <c r="I19" s="381">
        <v>-33.485999999999997</v>
      </c>
      <c r="J19" s="110">
        <v>44</v>
      </c>
    </row>
    <row r="20" spans="1:10" ht="12.75" customHeight="1">
      <c r="A20" s="9" t="s">
        <v>100</v>
      </c>
      <c r="B20" s="111"/>
      <c r="C20" s="391">
        <v>-305.99759999999998</v>
      </c>
      <c r="D20" s="381">
        <v>-28.712599999999998</v>
      </c>
      <c r="E20" s="109" t="s">
        <v>266</v>
      </c>
      <c r="F20" s="381">
        <v>-347.08499999999998</v>
      </c>
      <c r="G20" s="110">
        <v>12</v>
      </c>
      <c r="H20" s="381">
        <v>-408.89159999999998</v>
      </c>
      <c r="I20" s="381">
        <v>-111.1006</v>
      </c>
      <c r="J20" s="110" t="s">
        <v>266</v>
      </c>
    </row>
    <row r="21" spans="1:10" ht="12.75" customHeight="1">
      <c r="A21" s="14" t="s">
        <v>83</v>
      </c>
      <c r="B21" s="151"/>
      <c r="C21" s="544">
        <v>-8.952</v>
      </c>
      <c r="D21" s="152">
        <v>-1.5</v>
      </c>
      <c r="E21" s="109" t="s">
        <v>266</v>
      </c>
      <c r="F21" s="381">
        <v>-1.9790000000000001</v>
      </c>
      <c r="G21" s="110" t="s">
        <v>266</v>
      </c>
      <c r="H21" s="381">
        <v>33.445</v>
      </c>
      <c r="I21" s="381">
        <v>59.561</v>
      </c>
      <c r="J21" s="110">
        <v>-44</v>
      </c>
    </row>
    <row r="22" spans="1:10" s="237" customFormat="1" ht="12.75" customHeight="1">
      <c r="A22" s="16" t="s">
        <v>13</v>
      </c>
      <c r="B22" s="159"/>
      <c r="C22" s="549">
        <v>209.8245</v>
      </c>
      <c r="D22" s="153">
        <v>129.715</v>
      </c>
      <c r="E22" s="154">
        <v>62</v>
      </c>
      <c r="F22" s="210">
        <v>354.0299</v>
      </c>
      <c r="G22" s="155">
        <v>-41</v>
      </c>
      <c r="H22" s="210">
        <v>1534.8302000000001</v>
      </c>
      <c r="I22" s="210">
        <v>706.28800000000001</v>
      </c>
      <c r="J22" s="155">
        <v>117</v>
      </c>
    </row>
    <row r="23" spans="1:10" ht="12.75" customHeight="1">
      <c r="A23" s="14" t="s">
        <v>19</v>
      </c>
      <c r="B23" s="151"/>
      <c r="C23" s="544">
        <v>586.88720000000001</v>
      </c>
      <c r="D23" s="152">
        <v>40.011400000000002</v>
      </c>
      <c r="E23" s="109" t="s">
        <v>266</v>
      </c>
      <c r="F23" s="152">
        <v>-81.707400000000007</v>
      </c>
      <c r="G23" s="110" t="s">
        <v>266</v>
      </c>
      <c r="H23" s="152">
        <v>227.4091</v>
      </c>
      <c r="I23" s="152">
        <v>-88.083799999999997</v>
      </c>
      <c r="J23" s="110" t="s">
        <v>266</v>
      </c>
    </row>
    <row r="24" spans="1:10" s="237" customFormat="1" ht="12.75" customHeight="1">
      <c r="A24" s="15" t="s">
        <v>153</v>
      </c>
      <c r="B24" s="159"/>
      <c r="C24" s="543">
        <v>796.71169999999995</v>
      </c>
      <c r="D24" s="153">
        <v>169.72630000000001</v>
      </c>
      <c r="E24" s="154" t="s">
        <v>266</v>
      </c>
      <c r="F24" s="153">
        <v>272.32249999999999</v>
      </c>
      <c r="G24" s="155">
        <v>193</v>
      </c>
      <c r="H24" s="153">
        <v>1762.2393</v>
      </c>
      <c r="I24" s="153">
        <v>618.20420000000001</v>
      </c>
      <c r="J24" s="155">
        <v>185</v>
      </c>
    </row>
    <row r="25" spans="1:10" ht="9.75" customHeight="1">
      <c r="A25" s="17"/>
      <c r="B25" s="168"/>
      <c r="C25" s="545"/>
      <c r="D25" s="166"/>
      <c r="E25" s="256"/>
      <c r="F25" s="166"/>
      <c r="G25" s="167"/>
      <c r="H25" s="166"/>
      <c r="I25" s="166"/>
      <c r="J25" s="167"/>
    </row>
    <row r="26" spans="1:10" s="237" customFormat="1" ht="12.75" customHeight="1">
      <c r="A26" s="15" t="s">
        <v>48</v>
      </c>
      <c r="B26" s="159"/>
      <c r="C26" s="543">
        <v>312.7226</v>
      </c>
      <c r="D26" s="153">
        <v>356.4316</v>
      </c>
      <c r="E26" s="154">
        <v>-12</v>
      </c>
      <c r="F26" s="153">
        <v>325.60890000000001</v>
      </c>
      <c r="G26" s="155">
        <v>-4</v>
      </c>
      <c r="H26" s="153">
        <v>1158.4915000000001</v>
      </c>
      <c r="I26" s="153">
        <v>1058.7275</v>
      </c>
      <c r="J26" s="155">
        <v>9</v>
      </c>
    </row>
    <row r="27" spans="1:10" ht="9.75" customHeight="1">
      <c r="A27" s="18"/>
      <c r="B27" s="168"/>
      <c r="C27" s="551"/>
      <c r="D27" s="169"/>
      <c r="E27" s="257"/>
      <c r="F27" s="175"/>
      <c r="G27" s="170"/>
      <c r="H27" s="175"/>
      <c r="I27" s="175"/>
      <c r="J27" s="170"/>
    </row>
    <row r="28" spans="1:10" ht="12.75" customHeight="1">
      <c r="A28" s="19" t="s">
        <v>95</v>
      </c>
      <c r="B28" s="111"/>
      <c r="C28" s="550">
        <v>1022.2609</v>
      </c>
      <c r="D28" s="381">
        <v>1173.6541</v>
      </c>
      <c r="E28" s="109">
        <v>-13</v>
      </c>
      <c r="F28" s="381">
        <v>923.56330000000003</v>
      </c>
      <c r="G28" s="110">
        <v>11</v>
      </c>
      <c r="H28" s="381">
        <v>4071.3303000000001</v>
      </c>
      <c r="I28" s="381">
        <v>4532.4853000000003</v>
      </c>
      <c r="J28" s="110">
        <v>-10</v>
      </c>
    </row>
    <row r="29" spans="1:10" ht="12.75" customHeight="1">
      <c r="A29" s="20" t="s">
        <v>96</v>
      </c>
      <c r="B29" s="171"/>
      <c r="C29" s="858">
        <v>469.41660000000002</v>
      </c>
      <c r="D29" s="173">
        <v>475.10469999999998</v>
      </c>
      <c r="E29" s="172">
        <v>-1</v>
      </c>
      <c r="F29" s="173">
        <v>415.58030000000002</v>
      </c>
      <c r="G29" s="174">
        <v>13</v>
      </c>
      <c r="H29" s="173">
        <v>1798.4753000000001</v>
      </c>
      <c r="I29" s="173">
        <v>1833.5445999999999</v>
      </c>
      <c r="J29" s="174">
        <v>-2</v>
      </c>
    </row>
    <row r="30" spans="1:10" ht="9.75" customHeight="1">
      <c r="A30" s="18"/>
      <c r="B30" s="168"/>
      <c r="C30" s="551"/>
      <c r="D30" s="175"/>
      <c r="E30" s="257"/>
      <c r="F30" s="175"/>
      <c r="G30" s="170"/>
      <c r="H30" s="175"/>
      <c r="I30" s="175"/>
      <c r="J30" s="170"/>
    </row>
    <row r="31" spans="1:10" ht="12.75" customHeight="1">
      <c r="A31" s="15" t="s">
        <v>58</v>
      </c>
      <c r="B31" s="111">
        <v>10</v>
      </c>
      <c r="C31" s="543"/>
      <c r="D31" s="153"/>
      <c r="E31" s="154"/>
      <c r="F31" s="153"/>
      <c r="G31" s="155"/>
      <c r="H31" s="153"/>
      <c r="I31" s="153"/>
      <c r="J31" s="155"/>
    </row>
    <row r="32" spans="1:10" ht="12.75" customHeight="1">
      <c r="A32" s="534" t="s">
        <v>28</v>
      </c>
      <c r="B32" s="253"/>
      <c r="C32" s="391">
        <v>1.7150000000000001</v>
      </c>
      <c r="D32" s="381">
        <v>2.2160000000000002</v>
      </c>
      <c r="E32" s="109">
        <v>-23</v>
      </c>
      <c r="F32" s="381">
        <v>1.452</v>
      </c>
      <c r="G32" s="110">
        <v>18</v>
      </c>
      <c r="H32" s="381">
        <v>6.6059999999999999</v>
      </c>
      <c r="I32" s="381">
        <v>8.4550000000000001</v>
      </c>
      <c r="J32" s="110">
        <v>-22</v>
      </c>
    </row>
    <row r="33" spans="1:10" s="237" customFormat="1" ht="12.75" customHeight="1">
      <c r="A33" s="534" t="s">
        <v>173</v>
      </c>
      <c r="B33" s="253"/>
      <c r="C33" s="391">
        <v>7719.3828000000003</v>
      </c>
      <c r="D33" s="381">
        <v>7110.7115000000003</v>
      </c>
      <c r="E33" s="109">
        <v>9</v>
      </c>
      <c r="F33" s="381">
        <v>7310.2142000000003</v>
      </c>
      <c r="G33" s="110">
        <v>6</v>
      </c>
      <c r="H33" s="381">
        <v>34235.410000000003</v>
      </c>
      <c r="I33" s="381">
        <v>35136.805800000002</v>
      </c>
      <c r="J33" s="110">
        <v>-3</v>
      </c>
    </row>
    <row r="34" spans="1:10" ht="12.75" customHeight="1">
      <c r="A34" s="534" t="s">
        <v>174</v>
      </c>
      <c r="B34" s="253"/>
      <c r="C34" s="391">
        <v>1390.9014999999999</v>
      </c>
      <c r="D34" s="381">
        <v>1295.7361000000001</v>
      </c>
      <c r="E34" s="109">
        <v>7</v>
      </c>
      <c r="F34" s="381">
        <v>1485.8354999999999</v>
      </c>
      <c r="G34" s="110">
        <v>-6</v>
      </c>
      <c r="H34" s="381">
        <v>5694.5870000000004</v>
      </c>
      <c r="I34" s="381">
        <v>5467.2250000000004</v>
      </c>
      <c r="J34" s="110">
        <v>4</v>
      </c>
    </row>
    <row r="35" spans="1:10" ht="12.75" customHeight="1">
      <c r="A35" s="534" t="s">
        <v>175</v>
      </c>
      <c r="B35" s="253"/>
      <c r="C35" s="391">
        <v>725.03589999999997</v>
      </c>
      <c r="D35" s="381">
        <v>945.12990000000002</v>
      </c>
      <c r="E35" s="109">
        <v>-23</v>
      </c>
      <c r="F35" s="381">
        <v>741.96619999999996</v>
      </c>
      <c r="G35" s="110">
        <v>-2</v>
      </c>
      <c r="H35" s="381">
        <v>3189.62</v>
      </c>
      <c r="I35" s="381">
        <v>4374.5982999999997</v>
      </c>
      <c r="J35" s="110">
        <v>-27</v>
      </c>
    </row>
    <row r="36" spans="1:10" ht="12.75" customHeight="1">
      <c r="A36" s="534" t="s">
        <v>176</v>
      </c>
      <c r="B36" s="253"/>
      <c r="C36" s="391">
        <v>73.469899999999996</v>
      </c>
      <c r="D36" s="381">
        <v>54.974899999999998</v>
      </c>
      <c r="E36" s="109">
        <v>34</v>
      </c>
      <c r="F36" s="381">
        <v>71.488100000000003</v>
      </c>
      <c r="G36" s="110">
        <v>3</v>
      </c>
      <c r="H36" s="381">
        <v>317.286</v>
      </c>
      <c r="I36" s="381">
        <v>254.28980000000001</v>
      </c>
      <c r="J36" s="110">
        <v>25</v>
      </c>
    </row>
    <row r="37" spans="1:10" s="237" customFormat="1" ht="12.75" customHeight="1">
      <c r="A37" s="535" t="s">
        <v>87</v>
      </c>
      <c r="B37" s="151"/>
      <c r="C37" s="544">
        <v>12.106299999999999</v>
      </c>
      <c r="D37" s="152">
        <v>2.6993999999999998</v>
      </c>
      <c r="E37" s="109" t="s">
        <v>266</v>
      </c>
      <c r="F37" s="152">
        <v>43.368600000000001</v>
      </c>
      <c r="G37" s="110">
        <v>-72</v>
      </c>
      <c r="H37" s="152">
        <v>74.9345</v>
      </c>
      <c r="I37" s="152">
        <v>10.065</v>
      </c>
      <c r="J37" s="110" t="s">
        <v>266</v>
      </c>
    </row>
    <row r="38" spans="1:10" ht="12.75" customHeight="1">
      <c r="A38" s="61" t="s">
        <v>33</v>
      </c>
      <c r="B38" s="162"/>
      <c r="C38" s="859">
        <v>9922.6113999999998</v>
      </c>
      <c r="D38" s="261">
        <v>9411.4678000000004</v>
      </c>
      <c r="E38" s="154">
        <v>5</v>
      </c>
      <c r="F38" s="261">
        <v>9654.3245000000006</v>
      </c>
      <c r="G38" s="155">
        <v>3</v>
      </c>
      <c r="H38" s="261">
        <v>43518.443500000001</v>
      </c>
      <c r="I38" s="261">
        <v>45251.438999999998</v>
      </c>
      <c r="J38" s="155">
        <v>-4</v>
      </c>
    </row>
    <row r="39" spans="1:10" s="23" customFormat="1" ht="9.75" customHeight="1">
      <c r="A39" s="17"/>
      <c r="B39" s="168"/>
      <c r="C39" s="545"/>
      <c r="D39" s="166"/>
      <c r="E39" s="256"/>
      <c r="F39" s="166"/>
      <c r="G39" s="170"/>
      <c r="H39" s="166"/>
      <c r="I39" s="166"/>
      <c r="J39" s="170"/>
    </row>
    <row r="40" spans="1:10" ht="12.75" customHeight="1">
      <c r="A40" s="15" t="s">
        <v>51</v>
      </c>
      <c r="B40" s="111">
        <v>10</v>
      </c>
      <c r="C40" s="860"/>
      <c r="D40" s="260"/>
      <c r="E40" s="154"/>
      <c r="F40" s="260"/>
      <c r="G40" s="155"/>
      <c r="H40" s="260"/>
      <c r="I40" s="260"/>
      <c r="J40" s="155"/>
    </row>
    <row r="41" spans="1:10" ht="12.75" customHeight="1">
      <c r="A41" s="534" t="s">
        <v>28</v>
      </c>
      <c r="B41" s="253"/>
      <c r="C41" s="391">
        <v>-9.0713000000000008</v>
      </c>
      <c r="D41" s="381">
        <v>-6.5468000000000002</v>
      </c>
      <c r="E41" s="109">
        <v>-39</v>
      </c>
      <c r="F41" s="381">
        <v>-7.7667000000000002</v>
      </c>
      <c r="G41" s="110">
        <v>-17</v>
      </c>
      <c r="H41" s="381">
        <v>-32.706000000000003</v>
      </c>
      <c r="I41" s="381">
        <v>-40.477800000000002</v>
      </c>
      <c r="J41" s="110">
        <v>19</v>
      </c>
    </row>
    <row r="42" spans="1:10" ht="12.75" customHeight="1">
      <c r="A42" s="534" t="s">
        <v>173</v>
      </c>
      <c r="B42" s="253"/>
      <c r="C42" s="391">
        <v>-16661.539000000001</v>
      </c>
      <c r="D42" s="381">
        <v>-1278.4811</v>
      </c>
      <c r="E42" s="109" t="s">
        <v>266</v>
      </c>
      <c r="F42" s="381">
        <v>-12849.451999999999</v>
      </c>
      <c r="G42" s="110">
        <v>-30</v>
      </c>
      <c r="H42" s="381">
        <v>-30480.107</v>
      </c>
      <c r="I42" s="381">
        <v>268.30090000000001</v>
      </c>
      <c r="J42" s="110" t="s">
        <v>266</v>
      </c>
    </row>
    <row r="43" spans="1:10" ht="12.75" customHeight="1">
      <c r="A43" s="534" t="s">
        <v>174</v>
      </c>
      <c r="B43" s="253"/>
      <c r="C43" s="391">
        <v>160.20750000000001</v>
      </c>
      <c r="D43" s="381">
        <v>-418.30540000000002</v>
      </c>
      <c r="E43" s="109" t="s">
        <v>266</v>
      </c>
      <c r="F43" s="381">
        <v>304.18349999999998</v>
      </c>
      <c r="G43" s="110">
        <v>-47</v>
      </c>
      <c r="H43" s="381">
        <v>376.83</v>
      </c>
      <c r="I43" s="381">
        <v>37.688600000000001</v>
      </c>
      <c r="J43" s="110" t="s">
        <v>266</v>
      </c>
    </row>
    <row r="44" spans="1:10" ht="12.75" customHeight="1">
      <c r="A44" s="534" t="s">
        <v>175</v>
      </c>
      <c r="B44" s="253"/>
      <c r="C44" s="391">
        <v>-748.07299999999998</v>
      </c>
      <c r="D44" s="381">
        <v>-291.51299999999998</v>
      </c>
      <c r="E44" s="109">
        <v>-157</v>
      </c>
      <c r="F44" s="381">
        <v>-568.024</v>
      </c>
      <c r="G44" s="110">
        <v>-32</v>
      </c>
      <c r="H44" s="381">
        <v>-2283.7820000000002</v>
      </c>
      <c r="I44" s="381">
        <v>-124.64700000000001</v>
      </c>
      <c r="J44" s="110" t="s">
        <v>266</v>
      </c>
    </row>
    <row r="45" spans="1:10" ht="12.75" customHeight="1">
      <c r="A45" s="534" t="s">
        <v>176</v>
      </c>
      <c r="B45" s="253"/>
      <c r="C45" s="391">
        <v>-285.26799999999997</v>
      </c>
      <c r="D45" s="381">
        <v>-308.26100000000002</v>
      </c>
      <c r="E45" s="109">
        <v>7</v>
      </c>
      <c r="F45" s="381">
        <v>-266.81299999999999</v>
      </c>
      <c r="G45" s="110">
        <v>-7</v>
      </c>
      <c r="H45" s="381">
        <v>-1181.279</v>
      </c>
      <c r="I45" s="381">
        <v>-1264.646</v>
      </c>
      <c r="J45" s="110">
        <v>7</v>
      </c>
    </row>
    <row r="46" spans="1:10" s="160" customFormat="1" ht="12.75" customHeight="1">
      <c r="A46" s="536" t="s">
        <v>87</v>
      </c>
      <c r="B46" s="151"/>
      <c r="C46" s="544">
        <v>7.1284999999999998</v>
      </c>
      <c r="D46" s="152">
        <v>-0.87270000000000003</v>
      </c>
      <c r="E46" s="109" t="s">
        <v>266</v>
      </c>
      <c r="F46" s="152">
        <v>35.0762</v>
      </c>
      <c r="G46" s="110">
        <v>-80</v>
      </c>
      <c r="H46" s="152">
        <v>51.747799999999998</v>
      </c>
      <c r="I46" s="152">
        <v>0.73570000000000002</v>
      </c>
      <c r="J46" s="110" t="s">
        <v>266</v>
      </c>
    </row>
    <row r="47" spans="1:10" ht="12.75" customHeight="1">
      <c r="A47" s="15" t="s">
        <v>84</v>
      </c>
      <c r="B47" s="159"/>
      <c r="C47" s="543">
        <v>-17536.615300000001</v>
      </c>
      <c r="D47" s="153">
        <v>-2303.98</v>
      </c>
      <c r="E47" s="154" t="s">
        <v>266</v>
      </c>
      <c r="F47" s="153">
        <v>-13352.796</v>
      </c>
      <c r="G47" s="155">
        <v>-31</v>
      </c>
      <c r="H47" s="153">
        <v>-33549.296199999997</v>
      </c>
      <c r="I47" s="153">
        <v>-1123.0455999999999</v>
      </c>
      <c r="J47" s="155" t="s">
        <v>266</v>
      </c>
    </row>
    <row r="48" spans="1:10" s="237" customFormat="1" ht="12.75" customHeight="1">
      <c r="A48" s="14" t="s">
        <v>83</v>
      </c>
      <c r="B48" s="151"/>
      <c r="C48" s="544">
        <v>-40.477200000000003</v>
      </c>
      <c r="D48" s="152">
        <v>-193.3365</v>
      </c>
      <c r="E48" s="109">
        <v>79</v>
      </c>
      <c r="F48" s="152">
        <v>-80.974800000000002</v>
      </c>
      <c r="G48" s="110">
        <v>50</v>
      </c>
      <c r="H48" s="152">
        <v>-381.64699999999999</v>
      </c>
      <c r="I48" s="152">
        <v>-840.66849999999999</v>
      </c>
      <c r="J48" s="110">
        <v>55</v>
      </c>
    </row>
    <row r="49" spans="1:10" ht="12.75" customHeight="1">
      <c r="A49" s="21" t="s">
        <v>140</v>
      </c>
      <c r="B49" s="740"/>
      <c r="C49" s="552">
        <v>-17577.092400000001</v>
      </c>
      <c r="D49" s="180">
        <v>-2497.3164999999999</v>
      </c>
      <c r="E49" s="163" t="s">
        <v>266</v>
      </c>
      <c r="F49" s="180">
        <v>-13433.7708</v>
      </c>
      <c r="G49" s="164">
        <v>-31</v>
      </c>
      <c r="H49" s="861">
        <v>-33930.943200000002</v>
      </c>
      <c r="I49" s="180">
        <v>-1963.7140999999999</v>
      </c>
      <c r="J49" s="164" t="s">
        <v>266</v>
      </c>
    </row>
    <row r="50" spans="1:10" s="237" customFormat="1" ht="9.75" customHeight="1">
      <c r="A50" s="8"/>
      <c r="B50" s="111"/>
      <c r="C50" s="550"/>
      <c r="D50" s="381"/>
      <c r="E50" s="109"/>
      <c r="F50" s="178"/>
      <c r="G50" s="110"/>
      <c r="H50" s="178"/>
      <c r="I50" s="178"/>
      <c r="J50" s="110"/>
    </row>
    <row r="51" spans="1:10" ht="12.75" customHeight="1">
      <c r="A51" s="15" t="s">
        <v>34</v>
      </c>
      <c r="B51" s="111">
        <v>10</v>
      </c>
      <c r="C51" s="862"/>
      <c r="D51" s="226"/>
      <c r="E51" s="258"/>
      <c r="F51" s="226"/>
      <c r="G51" s="259"/>
      <c r="H51" s="226"/>
      <c r="I51" s="226"/>
      <c r="J51" s="259"/>
    </row>
    <row r="52" spans="1:10" ht="12.75" customHeight="1">
      <c r="A52" s="8" t="s">
        <v>15</v>
      </c>
      <c r="B52" s="111"/>
      <c r="C52" s="391">
        <v>25.565899999999999</v>
      </c>
      <c r="D52" s="381">
        <v>28.9894</v>
      </c>
      <c r="E52" s="109">
        <v>-12</v>
      </c>
      <c r="F52" s="381">
        <v>25.176400000000001</v>
      </c>
      <c r="G52" s="110">
        <v>2</v>
      </c>
      <c r="H52" s="381">
        <v>100.24850000000001</v>
      </c>
      <c r="I52" s="381">
        <v>117.83199999999999</v>
      </c>
      <c r="J52" s="110">
        <v>-15</v>
      </c>
    </row>
    <row r="53" spans="1:10" ht="12.75" customHeight="1">
      <c r="A53" s="14" t="s">
        <v>14</v>
      </c>
      <c r="B53" s="151"/>
      <c r="C53" s="544">
        <v>125.8694</v>
      </c>
      <c r="D53" s="152">
        <v>140.7578</v>
      </c>
      <c r="E53" s="109">
        <v>-11</v>
      </c>
      <c r="F53" s="152">
        <v>130.75980000000001</v>
      </c>
      <c r="G53" s="110">
        <v>-4</v>
      </c>
      <c r="H53" s="152">
        <v>523.43709999999999</v>
      </c>
      <c r="I53" s="152">
        <v>588.19290000000001</v>
      </c>
      <c r="J53" s="110">
        <v>-11</v>
      </c>
    </row>
    <row r="54" spans="1:10" ht="12.75" customHeight="1">
      <c r="A54" s="15" t="s">
        <v>31</v>
      </c>
      <c r="B54" s="159"/>
      <c r="C54" s="543">
        <v>128.42590000000001</v>
      </c>
      <c r="D54" s="153">
        <v>143.6567</v>
      </c>
      <c r="E54" s="154">
        <v>-11</v>
      </c>
      <c r="F54" s="153">
        <v>133.2774</v>
      </c>
      <c r="G54" s="155">
        <v>-4</v>
      </c>
      <c r="H54" s="153">
        <v>533.46199999999999</v>
      </c>
      <c r="I54" s="153">
        <v>599.97609999999997</v>
      </c>
      <c r="J54" s="155">
        <v>-11</v>
      </c>
    </row>
    <row r="55" spans="1:10" ht="9.75" customHeight="1">
      <c r="A55" s="15"/>
      <c r="B55" s="111"/>
      <c r="C55" s="543"/>
      <c r="D55" s="153"/>
      <c r="E55" s="109"/>
      <c r="F55" s="260"/>
      <c r="G55" s="110"/>
      <c r="H55" s="260"/>
      <c r="I55" s="260"/>
      <c r="J55" s="110"/>
    </row>
    <row r="56" spans="1:10" ht="12.75" customHeight="1">
      <c r="A56" s="58" t="s">
        <v>28</v>
      </c>
      <c r="B56" s="253"/>
      <c r="C56" s="391">
        <v>105.41800000000001</v>
      </c>
      <c r="D56" s="381">
        <v>126.3827</v>
      </c>
      <c r="E56" s="109">
        <v>-17</v>
      </c>
      <c r="F56" s="381">
        <v>106.12050000000001</v>
      </c>
      <c r="G56" s="110">
        <v>-1</v>
      </c>
      <c r="H56" s="381">
        <v>459.87569999999999</v>
      </c>
      <c r="I56" s="381">
        <v>547.1481</v>
      </c>
      <c r="J56" s="110">
        <v>-16</v>
      </c>
    </row>
    <row r="57" spans="1:10" s="41" customFormat="1" ht="12.75" customHeight="1">
      <c r="A57" s="530" t="s">
        <v>87</v>
      </c>
      <c r="B57" s="151"/>
      <c r="C57" s="544">
        <v>23.007999999999999</v>
      </c>
      <c r="D57" s="152">
        <v>17.274000000000001</v>
      </c>
      <c r="E57" s="109">
        <v>33</v>
      </c>
      <c r="F57" s="152">
        <v>27.1569</v>
      </c>
      <c r="G57" s="110">
        <v>-15</v>
      </c>
      <c r="H57" s="152">
        <v>73.586299999999994</v>
      </c>
      <c r="I57" s="152">
        <v>52.828000000000003</v>
      </c>
      <c r="J57" s="110">
        <v>39</v>
      </c>
    </row>
    <row r="58" spans="1:10" s="160" customFormat="1" ht="12.75" customHeight="1">
      <c r="A58" s="15" t="s">
        <v>31</v>
      </c>
      <c r="B58" s="159"/>
      <c r="C58" s="543">
        <v>128.42590000000001</v>
      </c>
      <c r="D58" s="153">
        <v>143.6567</v>
      </c>
      <c r="E58" s="154">
        <v>-11</v>
      </c>
      <c r="F58" s="153">
        <v>133.2774</v>
      </c>
      <c r="G58" s="155">
        <v>-4</v>
      </c>
      <c r="H58" s="153">
        <v>533.46199999999999</v>
      </c>
      <c r="I58" s="153">
        <v>599.97609999999997</v>
      </c>
      <c r="J58" s="155">
        <v>-11</v>
      </c>
    </row>
    <row r="59" spans="1:10" ht="9.75" customHeight="1">
      <c r="A59" s="15"/>
      <c r="B59" s="111"/>
      <c r="C59" s="543"/>
      <c r="D59" s="153"/>
      <c r="E59" s="109"/>
      <c r="F59" s="153"/>
      <c r="G59" s="110"/>
      <c r="H59" s="153"/>
      <c r="I59" s="153"/>
      <c r="J59" s="110"/>
    </row>
    <row r="60" spans="1:10" s="237" customFormat="1" ht="12.75" customHeight="1">
      <c r="A60" s="8" t="s">
        <v>29</v>
      </c>
      <c r="B60" s="111"/>
      <c r="C60" s="391">
        <v>159.52979999999999</v>
      </c>
      <c r="D60" s="381">
        <v>201.35300000000001</v>
      </c>
      <c r="E60" s="109">
        <v>-21</v>
      </c>
      <c r="F60" s="381">
        <v>179.80019999999999</v>
      </c>
      <c r="G60" s="110">
        <v>-11</v>
      </c>
      <c r="H60" s="381">
        <v>818.15700000000004</v>
      </c>
      <c r="I60" s="381">
        <v>894.70899999999995</v>
      </c>
      <c r="J60" s="110">
        <v>-9</v>
      </c>
    </row>
    <row r="61" spans="1:10" s="41" customFormat="1" ht="12.75" customHeight="1">
      <c r="A61" s="62"/>
      <c r="B61" s="168"/>
      <c r="C61" s="168"/>
      <c r="D61" s="166"/>
      <c r="E61" s="262"/>
      <c r="F61" s="166"/>
      <c r="G61" s="262"/>
      <c r="H61" s="166"/>
      <c r="I61" s="166"/>
      <c r="J61" s="263"/>
    </row>
    <row r="62" spans="1:10" s="27" customFormat="1" ht="16.5" customHeight="1">
      <c r="A62" s="5" t="s">
        <v>123</v>
      </c>
      <c r="B62" s="92"/>
      <c r="C62" s="93"/>
      <c r="D62" s="93"/>
      <c r="E62" s="93"/>
      <c r="F62" s="93"/>
      <c r="G62" s="94"/>
      <c r="H62" s="95"/>
      <c r="I62" s="264"/>
      <c r="J62" s="264"/>
    </row>
    <row r="63" spans="1:10" s="27" customFormat="1" ht="6" customHeight="1">
      <c r="A63" s="11"/>
      <c r="B63" s="131"/>
      <c r="C63" s="132"/>
      <c r="D63" s="98"/>
      <c r="E63" s="98"/>
      <c r="F63" s="98"/>
      <c r="G63" s="99"/>
      <c r="H63" s="95"/>
      <c r="I63" s="264"/>
      <c r="J63" s="264"/>
    </row>
    <row r="64" spans="1:10" s="27" customFormat="1" ht="13.5" customHeight="1">
      <c r="A64" s="24"/>
      <c r="B64" s="187"/>
      <c r="C64" s="368" t="s">
        <v>201</v>
      </c>
      <c r="D64" s="369" t="s">
        <v>256</v>
      </c>
      <c r="E64" s="369"/>
      <c r="F64" s="369" t="s">
        <v>201</v>
      </c>
      <c r="G64" s="188"/>
      <c r="H64" s="95"/>
      <c r="I64" s="264"/>
      <c r="J64" s="264"/>
    </row>
    <row r="65" spans="1:10" s="27" customFormat="1" ht="13.5" customHeight="1">
      <c r="A65" s="60"/>
      <c r="B65" s="111"/>
      <c r="C65" s="371">
        <v>2017</v>
      </c>
      <c r="D65" s="372">
        <v>2017</v>
      </c>
      <c r="E65" s="397" t="s">
        <v>6</v>
      </c>
      <c r="F65" s="372">
        <v>2016</v>
      </c>
      <c r="G65" s="191" t="s">
        <v>6</v>
      </c>
      <c r="H65" s="95"/>
      <c r="I65" s="264"/>
      <c r="J65" s="264"/>
    </row>
    <row r="66" spans="1:10" s="160" customFormat="1" ht="12.75" customHeight="1">
      <c r="A66" s="25" t="s">
        <v>102</v>
      </c>
      <c r="B66" s="192"/>
      <c r="C66" s="856">
        <v>467315.60070000001</v>
      </c>
      <c r="D66" s="701">
        <v>471600.95169999998</v>
      </c>
      <c r="E66" s="398">
        <v>-1</v>
      </c>
      <c r="F66" s="701">
        <v>464595.34749999997</v>
      </c>
      <c r="G66" s="193">
        <v>1</v>
      </c>
      <c r="H66" s="115"/>
      <c r="I66" s="265"/>
      <c r="J66" s="265"/>
    </row>
    <row r="67" spans="1:10" s="27" customFormat="1" ht="12.75" customHeight="1">
      <c r="A67" s="9" t="s">
        <v>16</v>
      </c>
      <c r="B67" s="104"/>
      <c r="C67" s="391">
        <v>88221.86</v>
      </c>
      <c r="D67" s="381">
        <v>89551.668999999994</v>
      </c>
      <c r="E67" s="109">
        <v>-1</v>
      </c>
      <c r="F67" s="381">
        <v>98144.782999999996</v>
      </c>
      <c r="G67" s="110">
        <v>-10</v>
      </c>
      <c r="H67" s="95"/>
      <c r="I67" s="264"/>
      <c r="J67" s="264"/>
    </row>
    <row r="68" spans="1:10" s="27" customFormat="1" ht="12.75" customHeight="1">
      <c r="A68" s="9" t="s">
        <v>11</v>
      </c>
      <c r="B68" s="104"/>
      <c r="C68" s="391">
        <v>123639.766</v>
      </c>
      <c r="D68" s="381">
        <v>121889.50900000001</v>
      </c>
      <c r="E68" s="109">
        <v>1</v>
      </c>
      <c r="F68" s="381">
        <v>113223.099</v>
      </c>
      <c r="G68" s="110">
        <v>9</v>
      </c>
      <c r="H68" s="95"/>
      <c r="I68" s="264"/>
      <c r="J68" s="264"/>
    </row>
    <row r="69" spans="1:10" s="27" customFormat="1" ht="12.75" customHeight="1">
      <c r="A69" s="26" t="s">
        <v>17</v>
      </c>
      <c r="B69" s="195"/>
      <c r="C69" s="863">
        <v>255453.97469999999</v>
      </c>
      <c r="D69" s="702">
        <v>260159.77369999999</v>
      </c>
      <c r="E69" s="124">
        <v>-2</v>
      </c>
      <c r="F69" s="702">
        <v>253227.46549999999</v>
      </c>
      <c r="G69" s="125">
        <v>1</v>
      </c>
      <c r="H69" s="95"/>
      <c r="I69" s="264"/>
      <c r="J69" s="264"/>
    </row>
    <row r="70" spans="1:10">
      <c r="E70" s="238"/>
      <c r="G70" s="238"/>
    </row>
    <row r="71" spans="1:10">
      <c r="E71" s="238"/>
      <c r="G71" s="238"/>
    </row>
    <row r="72" spans="1:10">
      <c r="E72" s="238"/>
      <c r="G72" s="238"/>
    </row>
    <row r="73" spans="1:10">
      <c r="E73" s="238"/>
      <c r="G73" s="238"/>
    </row>
    <row r="74" spans="1:10">
      <c r="E74" s="238"/>
      <c r="G74" s="238"/>
    </row>
    <row r="75" spans="1:10">
      <c r="E75" s="238"/>
      <c r="G75" s="238"/>
    </row>
    <row r="76" spans="1:10">
      <c r="E76" s="238"/>
      <c r="G76" s="238"/>
    </row>
    <row r="77" spans="1:10">
      <c r="E77" s="238"/>
      <c r="G77" s="238"/>
    </row>
    <row r="78" spans="1:10">
      <c r="E78" s="238"/>
      <c r="G78" s="238"/>
    </row>
    <row r="79" spans="1:10">
      <c r="E79" s="238"/>
      <c r="G79" s="238"/>
    </row>
    <row r="80" spans="1:10">
      <c r="E80" s="238"/>
      <c r="G80" s="238"/>
    </row>
    <row r="81" spans="5:7">
      <c r="E81" s="238"/>
      <c r="G81" s="238"/>
    </row>
    <row r="82" spans="5:7">
      <c r="E82" s="238"/>
      <c r="G82" s="238"/>
    </row>
    <row r="83" spans="5:7">
      <c r="E83" s="238"/>
      <c r="G83" s="238"/>
    </row>
    <row r="84" spans="5:7">
      <c r="E84" s="238"/>
      <c r="G84" s="238"/>
    </row>
    <row r="85" spans="5:7">
      <c r="E85" s="238"/>
      <c r="G85" s="238"/>
    </row>
    <row r="86" spans="5:7">
      <c r="E86" s="238"/>
      <c r="G86" s="238"/>
    </row>
    <row r="87" spans="5:7">
      <c r="E87" s="238"/>
      <c r="G87" s="238"/>
    </row>
    <row r="88" spans="5:7">
      <c r="E88" s="238"/>
      <c r="G88" s="238"/>
    </row>
    <row r="89" spans="5:7">
      <c r="E89" s="238"/>
      <c r="G89" s="238"/>
    </row>
    <row r="90" spans="5:7">
      <c r="E90" s="238"/>
      <c r="G90" s="238"/>
    </row>
    <row r="91" spans="5:7">
      <c r="E91" s="238"/>
      <c r="G91" s="238"/>
    </row>
    <row r="92" spans="5:7">
      <c r="E92" s="238"/>
      <c r="G92" s="238"/>
    </row>
    <row r="93" spans="5:7">
      <c r="E93" s="238"/>
      <c r="G93" s="238"/>
    </row>
    <row r="94" spans="5:7">
      <c r="E94" s="238"/>
      <c r="G94" s="238"/>
    </row>
    <row r="95" spans="5:7">
      <c r="E95" s="238"/>
      <c r="G95" s="238"/>
    </row>
    <row r="96" spans="5:7">
      <c r="E96" s="238"/>
      <c r="G96" s="238"/>
    </row>
    <row r="97" spans="5:7">
      <c r="E97" s="238"/>
      <c r="G97" s="238"/>
    </row>
    <row r="98" spans="5:7">
      <c r="E98" s="238"/>
      <c r="G98" s="238"/>
    </row>
    <row r="99" spans="5:7">
      <c r="E99" s="238"/>
      <c r="G99" s="238"/>
    </row>
    <row r="100" spans="5:7">
      <c r="E100" s="238"/>
      <c r="G100" s="238"/>
    </row>
    <row r="101" spans="5:7">
      <c r="E101" s="238"/>
      <c r="G101" s="238"/>
    </row>
    <row r="102" spans="5:7">
      <c r="E102" s="238"/>
      <c r="G102" s="238"/>
    </row>
    <row r="103" spans="5:7">
      <c r="E103" s="238"/>
      <c r="G103" s="238"/>
    </row>
    <row r="104" spans="5:7">
      <c r="E104" s="238"/>
      <c r="G104" s="238"/>
    </row>
    <row r="105" spans="5:7">
      <c r="E105" s="238"/>
      <c r="G105" s="238"/>
    </row>
    <row r="106" spans="5:7">
      <c r="E106" s="238"/>
      <c r="G106" s="238"/>
    </row>
    <row r="107" spans="5:7">
      <c r="E107" s="238"/>
      <c r="G107" s="238"/>
    </row>
    <row r="108" spans="5:7">
      <c r="E108" s="238"/>
      <c r="G108" s="238"/>
    </row>
    <row r="109" spans="5:7">
      <c r="E109" s="238"/>
      <c r="G109" s="238"/>
    </row>
    <row r="110" spans="5:7">
      <c r="E110" s="238"/>
      <c r="G110" s="238"/>
    </row>
    <row r="111" spans="5:7">
      <c r="E111" s="238"/>
      <c r="G111" s="238"/>
    </row>
    <row r="112" spans="5:7">
      <c r="E112" s="238"/>
      <c r="G112" s="238"/>
    </row>
    <row r="113" spans="5:7">
      <c r="E113" s="238"/>
      <c r="G113" s="238"/>
    </row>
    <row r="114" spans="5:7">
      <c r="E114" s="238"/>
      <c r="G114" s="238"/>
    </row>
    <row r="115" spans="5:7">
      <c r="E115" s="238"/>
      <c r="G115" s="238"/>
    </row>
    <row r="116" spans="5:7">
      <c r="E116" s="238"/>
      <c r="G116" s="238"/>
    </row>
    <row r="117" spans="5:7">
      <c r="E117" s="238"/>
      <c r="G117" s="238"/>
    </row>
    <row r="118" spans="5:7">
      <c r="E118" s="238"/>
      <c r="G118" s="238"/>
    </row>
  </sheetData>
  <customSheetViews>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4"/>
      <headerFooter alignWithMargins="0"/>
    </customSheetView>
  </customSheetViews>
  <phoneticPr fontId="0" type="noConversion"/>
  <conditionalFormatting sqref="H7:I12 I13 C7:D60 F7:F60 H14:I60">
    <cfRule type="expression" dxfId="106" priority="2">
      <formula>IF(AND(C7&gt;-0.499999,C7&lt;0.499999),IF(C7=0,FALSE,TRUE),FALSE)</formula>
    </cfRule>
  </conditionalFormatting>
  <conditionalFormatting sqref="H13">
    <cfRule type="expression" dxfId="105" priority="1">
      <formula>IF(AND(H13&gt;-0.499999,H13&lt;0.499999),IF(H13=0,FALSE,TRUE),FALSE)</formula>
    </cfRule>
  </conditionalFormatting>
  <pageMargins left="0.7" right="0.7" top="0.75" bottom="0.75" header="0.3" footer="0.3"/>
  <pageSetup paperSize="9" scale="65"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pageSetUpPr fitToPage="1"/>
  </sheetPr>
  <dimension ref="A2:L65"/>
  <sheetViews>
    <sheetView showGridLines="0" defaultGridColor="0" colorId="48" zoomScale="90" zoomScaleNormal="90" zoomScaleSheetLayoutView="85" workbookViewId="0"/>
  </sheetViews>
  <sheetFormatPr defaultColWidth="9.7109375" defaultRowHeight="11.25"/>
  <cols>
    <col min="1" max="1" width="49.42578125" style="405" customWidth="1"/>
    <col min="2" max="2" width="4.7109375" style="461" customWidth="1"/>
    <col min="3" max="4" width="11.28515625" style="405" customWidth="1"/>
    <col min="5" max="5" width="6.28515625" style="405" customWidth="1"/>
    <col min="6" max="6" width="11.7109375" style="405" customWidth="1"/>
    <col min="7" max="7" width="6.28515625" style="405" customWidth="1"/>
    <col min="8" max="8" width="11.42578125" style="405" customWidth="1"/>
    <col min="9" max="9" width="10.28515625" style="405" customWidth="1"/>
    <col min="10" max="10" width="6.28515625" style="405" customWidth="1"/>
    <col min="11" max="11" width="2.7109375" style="405" customWidth="1"/>
    <col min="12" max="16384" width="9.7109375" style="405"/>
  </cols>
  <sheetData>
    <row r="2" spans="1:11" ht="17.45" customHeight="1">
      <c r="A2" s="403" t="s">
        <v>156</v>
      </c>
      <c r="B2" s="404"/>
      <c r="C2" s="93"/>
      <c r="D2" s="268"/>
      <c r="E2" s="129"/>
      <c r="F2" s="268"/>
      <c r="G2" s="94" t="s">
        <v>131</v>
      </c>
      <c r="H2" s="268"/>
      <c r="I2" s="268"/>
      <c r="J2" s="94"/>
    </row>
    <row r="3" spans="1:11" ht="9.75" customHeight="1">
      <c r="A3" s="406"/>
      <c r="B3" s="407"/>
      <c r="C3" s="408"/>
      <c r="D3" s="407"/>
      <c r="E3" s="407"/>
      <c r="F3" s="407"/>
      <c r="G3" s="409"/>
      <c r="H3" s="407"/>
      <c r="I3" s="407"/>
      <c r="J3" s="409"/>
    </row>
    <row r="4" spans="1:11" ht="12.75" customHeight="1">
      <c r="A4" s="12" t="s">
        <v>50</v>
      </c>
      <c r="B4" s="28" t="s">
        <v>36</v>
      </c>
      <c r="C4" s="388" t="s">
        <v>264</v>
      </c>
      <c r="D4" s="400" t="s">
        <v>267</v>
      </c>
      <c r="E4" s="411" t="s">
        <v>6</v>
      </c>
      <c r="F4" s="410" t="s">
        <v>268</v>
      </c>
      <c r="G4" s="412" t="s">
        <v>6</v>
      </c>
      <c r="H4" s="410" t="s">
        <v>263</v>
      </c>
      <c r="I4" s="410" t="s">
        <v>280</v>
      </c>
      <c r="J4" s="412" t="s">
        <v>6</v>
      </c>
      <c r="K4" s="413"/>
    </row>
    <row r="5" spans="1:11" ht="9.75" customHeight="1">
      <c r="A5" s="12"/>
      <c r="B5" s="28"/>
      <c r="C5" s="140"/>
      <c r="D5" s="141"/>
      <c r="E5" s="466"/>
      <c r="F5" s="414"/>
      <c r="G5" s="416"/>
      <c r="H5" s="414"/>
      <c r="I5" s="414"/>
      <c r="J5" s="416"/>
    </row>
    <row r="6" spans="1:11" ht="12.75" customHeight="1">
      <c r="A6" s="417" t="s">
        <v>49</v>
      </c>
      <c r="B6" s="418"/>
      <c r="C6" s="419"/>
      <c r="D6" s="413"/>
      <c r="E6" s="430"/>
      <c r="F6" s="420"/>
      <c r="G6" s="431"/>
      <c r="H6" s="420"/>
      <c r="I6" s="420"/>
      <c r="J6" s="431"/>
    </row>
    <row r="7" spans="1:11" ht="12.75" customHeight="1">
      <c r="A7" s="58" t="s">
        <v>7</v>
      </c>
      <c r="B7" s="270"/>
      <c r="C7" s="799">
        <v>135.05119999999999</v>
      </c>
      <c r="D7" s="422">
        <v>133.9853</v>
      </c>
      <c r="E7" s="109">
        <v>1</v>
      </c>
      <c r="F7" s="422">
        <v>131.90539999999999</v>
      </c>
      <c r="G7" s="110">
        <v>2</v>
      </c>
      <c r="H7" s="422">
        <v>520.47320000000002</v>
      </c>
      <c r="I7" s="422">
        <v>533.61300000000006</v>
      </c>
      <c r="J7" s="110">
        <v>-2</v>
      </c>
    </row>
    <row r="8" spans="1:11" ht="12.75" customHeight="1">
      <c r="A8" s="58" t="s">
        <v>8</v>
      </c>
      <c r="B8" s="270"/>
      <c r="C8" s="799">
        <v>23.052499999999998</v>
      </c>
      <c r="D8" s="422">
        <v>23.479500000000002</v>
      </c>
      <c r="E8" s="109">
        <v>-2</v>
      </c>
      <c r="F8" s="422">
        <v>24.952000000000002</v>
      </c>
      <c r="G8" s="110">
        <v>-8</v>
      </c>
      <c r="H8" s="422">
        <v>116.0722</v>
      </c>
      <c r="I8" s="422">
        <v>58.688899999999997</v>
      </c>
      <c r="J8" s="110">
        <v>98</v>
      </c>
    </row>
    <row r="9" spans="1:11" ht="12.75" customHeight="1">
      <c r="A9" s="58" t="s">
        <v>148</v>
      </c>
      <c r="B9" s="270"/>
      <c r="C9" s="799">
        <v>14.146800000000001</v>
      </c>
      <c r="D9" s="422">
        <v>14.063000000000001</v>
      </c>
      <c r="E9" s="109">
        <v>1</v>
      </c>
      <c r="F9" s="422">
        <v>16.194900000000001</v>
      </c>
      <c r="G9" s="110">
        <v>-13</v>
      </c>
      <c r="H9" s="422">
        <v>66.709500000000006</v>
      </c>
      <c r="I9" s="422">
        <v>55.442799999999998</v>
      </c>
      <c r="J9" s="110">
        <v>20</v>
      </c>
    </row>
    <row r="10" spans="1:11" ht="12.75" customHeight="1">
      <c r="A10" s="424" t="s">
        <v>147</v>
      </c>
      <c r="B10" s="425"/>
      <c r="C10" s="815">
        <v>-5.609</v>
      </c>
      <c r="D10" s="426">
        <v>2.9529999999999998</v>
      </c>
      <c r="E10" s="109" t="s">
        <v>266</v>
      </c>
      <c r="F10" s="426">
        <v>3.8266</v>
      </c>
      <c r="G10" s="110" t="s">
        <v>266</v>
      </c>
      <c r="H10" s="426">
        <v>3.9845999999999999</v>
      </c>
      <c r="I10" s="426">
        <v>7.5179</v>
      </c>
      <c r="J10" s="110">
        <v>-47</v>
      </c>
    </row>
    <row r="11" spans="1:11" ht="12.75" customHeight="1">
      <c r="A11" s="417" t="s">
        <v>49</v>
      </c>
      <c r="B11" s="427"/>
      <c r="C11" s="808">
        <v>166.64150000000001</v>
      </c>
      <c r="D11" s="428">
        <v>174.48089999999999</v>
      </c>
      <c r="E11" s="154">
        <v>-4</v>
      </c>
      <c r="F11" s="428">
        <v>176.87889999999999</v>
      </c>
      <c r="G11" s="155">
        <v>-6</v>
      </c>
      <c r="H11" s="428">
        <v>707.23950000000002</v>
      </c>
      <c r="I11" s="428">
        <v>655.26260000000002</v>
      </c>
      <c r="J11" s="155">
        <v>8</v>
      </c>
    </row>
    <row r="12" spans="1:11" ht="9.75" customHeight="1">
      <c r="A12" s="60"/>
      <c r="B12" s="144"/>
      <c r="C12" s="799"/>
      <c r="D12" s="422"/>
      <c r="E12" s="109"/>
      <c r="F12" s="422"/>
      <c r="G12" s="110"/>
      <c r="H12" s="422"/>
      <c r="I12" s="422"/>
      <c r="J12" s="110"/>
    </row>
    <row r="13" spans="1:11" ht="12.75" customHeight="1">
      <c r="A13" s="60" t="s">
        <v>82</v>
      </c>
      <c r="B13" s="144"/>
      <c r="C13" s="799">
        <v>19.639700000000001</v>
      </c>
      <c r="D13" s="422">
        <v>171.041</v>
      </c>
      <c r="E13" s="109">
        <v>-89</v>
      </c>
      <c r="F13" s="422">
        <v>7.3743999999999996</v>
      </c>
      <c r="G13" s="110">
        <v>166</v>
      </c>
      <c r="H13" s="422">
        <v>-193.68180000000001</v>
      </c>
      <c r="I13" s="422">
        <v>-40.8277</v>
      </c>
      <c r="J13" s="110" t="s">
        <v>266</v>
      </c>
    </row>
    <row r="14" spans="1:11" ht="12.75" customHeight="1">
      <c r="A14" s="9" t="s">
        <v>101</v>
      </c>
      <c r="B14" s="432"/>
      <c r="C14" s="799">
        <v>50.7879</v>
      </c>
      <c r="D14" s="422">
        <v>51.915100000000002</v>
      </c>
      <c r="E14" s="109">
        <v>-2</v>
      </c>
      <c r="F14" s="422">
        <v>41.3005</v>
      </c>
      <c r="G14" s="110">
        <v>23</v>
      </c>
      <c r="H14" s="422">
        <v>247.92670000000001</v>
      </c>
      <c r="I14" s="422">
        <v>341.53070000000002</v>
      </c>
      <c r="J14" s="110">
        <v>-27</v>
      </c>
    </row>
    <row r="15" spans="1:11" ht="12.75" customHeight="1">
      <c r="A15" s="9" t="s">
        <v>145</v>
      </c>
      <c r="B15" s="432"/>
      <c r="C15" s="799">
        <v>-10.0556</v>
      </c>
      <c r="D15" s="422">
        <v>-0.84440000000000004</v>
      </c>
      <c r="E15" s="109" t="s">
        <v>266</v>
      </c>
      <c r="F15" s="422">
        <v>-1.5212000000000001</v>
      </c>
      <c r="G15" s="110" t="s">
        <v>266</v>
      </c>
      <c r="H15" s="422">
        <v>-19.112300000000001</v>
      </c>
      <c r="I15" s="422">
        <v>-10.418699999999999</v>
      </c>
      <c r="J15" s="110">
        <v>-83</v>
      </c>
    </row>
    <row r="16" spans="1:11" ht="12.75" customHeight="1">
      <c r="A16" s="65" t="s">
        <v>100</v>
      </c>
      <c r="B16" s="433">
        <v>5</v>
      </c>
      <c r="C16" s="815">
        <v>165.99539999999999</v>
      </c>
      <c r="D16" s="426">
        <v>-9.4656000000000002</v>
      </c>
      <c r="E16" s="109" t="s">
        <v>266</v>
      </c>
      <c r="F16" s="426">
        <v>97.933800000000005</v>
      </c>
      <c r="G16" s="110">
        <v>69</v>
      </c>
      <c r="H16" s="426">
        <v>335.98390000000001</v>
      </c>
      <c r="I16" s="426">
        <v>-657.96119999999996</v>
      </c>
      <c r="J16" s="110" t="s">
        <v>266</v>
      </c>
    </row>
    <row r="17" spans="1:12" s="429" customFormat="1" ht="12.75" customHeight="1">
      <c r="A17" s="16" t="s">
        <v>13</v>
      </c>
      <c r="B17" s="434"/>
      <c r="C17" s="808">
        <v>393.00889999999998</v>
      </c>
      <c r="D17" s="428">
        <v>387.12709999999998</v>
      </c>
      <c r="E17" s="154">
        <v>2</v>
      </c>
      <c r="F17" s="428">
        <v>321.96629999999999</v>
      </c>
      <c r="G17" s="155">
        <v>22</v>
      </c>
      <c r="H17" s="428">
        <v>1078.3559</v>
      </c>
      <c r="I17" s="428">
        <v>287.58569999999997</v>
      </c>
      <c r="J17" s="155" t="s">
        <v>266</v>
      </c>
    </row>
    <row r="18" spans="1:12" ht="12.75" customHeight="1">
      <c r="A18" s="424" t="s">
        <v>19</v>
      </c>
      <c r="B18" s="433"/>
      <c r="C18" s="815">
        <v>-57.634999999999998</v>
      </c>
      <c r="D18" s="426">
        <v>-81.4054</v>
      </c>
      <c r="E18" s="109">
        <v>29</v>
      </c>
      <c r="F18" s="426">
        <v>-76.980900000000005</v>
      </c>
      <c r="G18" s="110">
        <v>25</v>
      </c>
      <c r="H18" s="426">
        <v>-232.52379999999999</v>
      </c>
      <c r="I18" s="426">
        <v>-160.8569</v>
      </c>
      <c r="J18" s="110">
        <v>-45</v>
      </c>
    </row>
    <row r="19" spans="1:12" s="429" customFormat="1" ht="12.75" customHeight="1">
      <c r="A19" s="417" t="s">
        <v>153</v>
      </c>
      <c r="B19" s="434"/>
      <c r="C19" s="808">
        <v>335.37389999999999</v>
      </c>
      <c r="D19" s="428">
        <v>305.7217</v>
      </c>
      <c r="E19" s="154">
        <v>10</v>
      </c>
      <c r="F19" s="428">
        <v>244.9854</v>
      </c>
      <c r="G19" s="155">
        <v>37</v>
      </c>
      <c r="H19" s="428">
        <v>845.83209999999997</v>
      </c>
      <c r="I19" s="428">
        <v>126.7289</v>
      </c>
      <c r="J19" s="155" t="s">
        <v>266</v>
      </c>
    </row>
    <row r="20" spans="1:12" ht="9.75" customHeight="1">
      <c r="A20" s="435"/>
      <c r="B20" s="436"/>
      <c r="C20" s="811"/>
      <c r="D20" s="437"/>
      <c r="E20" s="256"/>
      <c r="F20" s="437"/>
      <c r="G20" s="167"/>
      <c r="H20" s="437"/>
      <c r="I20" s="437"/>
      <c r="J20" s="167"/>
    </row>
    <row r="21" spans="1:12" s="427" customFormat="1" ht="12.75" customHeight="1">
      <c r="A21" s="417" t="s">
        <v>48</v>
      </c>
      <c r="B21" s="434"/>
      <c r="C21" s="808">
        <v>136.1583</v>
      </c>
      <c r="D21" s="428">
        <v>161.21770000000001</v>
      </c>
      <c r="E21" s="154">
        <v>-16</v>
      </c>
      <c r="F21" s="705">
        <v>137.22710000000001</v>
      </c>
      <c r="G21" s="155">
        <v>-1</v>
      </c>
      <c r="H21" s="705">
        <v>552.16560000000004</v>
      </c>
      <c r="I21" s="705">
        <v>548.28229999999996</v>
      </c>
      <c r="J21" s="155">
        <v>1</v>
      </c>
    </row>
    <row r="22" spans="1:12" ht="9.75" customHeight="1">
      <c r="A22" s="438"/>
      <c r="B22" s="436"/>
      <c r="C22" s="826"/>
      <c r="D22" s="439"/>
      <c r="E22" s="257"/>
      <c r="F22" s="450"/>
      <c r="G22" s="170"/>
      <c r="H22" s="450"/>
      <c r="I22" s="450"/>
      <c r="J22" s="170"/>
    </row>
    <row r="23" spans="1:12" ht="12.75" customHeight="1">
      <c r="A23" s="440" t="s">
        <v>95</v>
      </c>
      <c r="B23" s="432"/>
      <c r="C23" s="809">
        <v>532.83169999999996</v>
      </c>
      <c r="D23" s="422">
        <v>494.4</v>
      </c>
      <c r="E23" s="109">
        <v>8</v>
      </c>
      <c r="F23" s="422">
        <v>524.07249999999999</v>
      </c>
      <c r="G23" s="110">
        <v>2</v>
      </c>
      <c r="H23" s="422">
        <v>2140.6037999999999</v>
      </c>
      <c r="I23" s="422">
        <v>2057.7017000000001</v>
      </c>
      <c r="J23" s="110">
        <v>4</v>
      </c>
    </row>
    <row r="24" spans="1:12" ht="12.75" customHeight="1">
      <c r="A24" s="441" t="s">
        <v>96</v>
      </c>
      <c r="B24" s="442"/>
      <c r="C24" s="849">
        <v>403.52589999999998</v>
      </c>
      <c r="D24" s="443">
        <v>362.6078</v>
      </c>
      <c r="E24" s="172">
        <v>11</v>
      </c>
      <c r="F24" s="443">
        <v>398.935</v>
      </c>
      <c r="G24" s="174">
        <v>1</v>
      </c>
      <c r="H24" s="443">
        <v>1609.8968</v>
      </c>
      <c r="I24" s="443">
        <v>1445.3578</v>
      </c>
      <c r="J24" s="174">
        <v>11</v>
      </c>
    </row>
    <row r="25" spans="1:12" s="429" customFormat="1" ht="9.75" customHeight="1">
      <c r="A25" s="66"/>
      <c r="B25" s="271"/>
      <c r="C25" s="808"/>
      <c r="D25" s="428"/>
      <c r="E25" s="154"/>
      <c r="F25" s="428"/>
      <c r="G25" s="155"/>
      <c r="H25" s="428"/>
      <c r="I25" s="428"/>
      <c r="J25" s="155"/>
      <c r="K25" s="427"/>
    </row>
    <row r="26" spans="1:12" ht="12.75" customHeight="1">
      <c r="A26" s="417" t="s">
        <v>32</v>
      </c>
      <c r="B26" s="418">
        <v>10</v>
      </c>
      <c r="C26" s="808"/>
      <c r="D26" s="428"/>
      <c r="E26" s="154"/>
      <c r="F26" s="428"/>
      <c r="G26" s="155"/>
      <c r="H26" s="428"/>
      <c r="I26" s="428"/>
      <c r="J26" s="155"/>
      <c r="K26" s="413"/>
      <c r="L26" s="413"/>
    </row>
    <row r="27" spans="1:12" ht="12.75" customHeight="1">
      <c r="A27" s="58" t="s">
        <v>7</v>
      </c>
      <c r="B27" s="432"/>
      <c r="C27" s="799">
        <v>2334.203</v>
      </c>
      <c r="D27" s="422">
        <v>1901.4340999999999</v>
      </c>
      <c r="E27" s="109">
        <v>23</v>
      </c>
      <c r="F27" s="422">
        <v>1827.4385</v>
      </c>
      <c r="G27" s="110">
        <v>28</v>
      </c>
      <c r="H27" s="422">
        <v>8060.6818000000003</v>
      </c>
      <c r="I27" s="422">
        <v>6685.7425000000003</v>
      </c>
      <c r="J27" s="110">
        <v>21</v>
      </c>
      <c r="K27" s="413"/>
    </row>
    <row r="28" spans="1:12" ht="12.75" customHeight="1">
      <c r="A28" s="423" t="s">
        <v>8</v>
      </c>
      <c r="B28" s="432"/>
      <c r="C28" s="799">
        <v>10204.5594</v>
      </c>
      <c r="D28" s="422">
        <v>1485.5033000000001</v>
      </c>
      <c r="E28" s="109" t="s">
        <v>266</v>
      </c>
      <c r="F28" s="422">
        <v>7691.7277000000004</v>
      </c>
      <c r="G28" s="110">
        <v>33</v>
      </c>
      <c r="H28" s="422">
        <v>35895.535799999998</v>
      </c>
      <c r="I28" s="422">
        <v>5790.6839</v>
      </c>
      <c r="J28" s="110" t="s">
        <v>266</v>
      </c>
      <c r="K28" s="413"/>
    </row>
    <row r="29" spans="1:12" ht="12.75" customHeight="1">
      <c r="A29" s="423" t="s">
        <v>148</v>
      </c>
      <c r="B29" s="432"/>
      <c r="C29" s="799">
        <v>93.645399999999995</v>
      </c>
      <c r="D29" s="422">
        <v>74.204099999999997</v>
      </c>
      <c r="E29" s="109">
        <v>26</v>
      </c>
      <c r="F29" s="422">
        <v>79.822800000000001</v>
      </c>
      <c r="G29" s="110">
        <v>17</v>
      </c>
      <c r="H29" s="422">
        <v>323.33420000000001</v>
      </c>
      <c r="I29" s="422">
        <v>264.99709999999999</v>
      </c>
      <c r="J29" s="110">
        <v>22</v>
      </c>
      <c r="K29" s="413"/>
    </row>
    <row r="30" spans="1:12" ht="12.75" customHeight="1">
      <c r="A30" s="423" t="s">
        <v>147</v>
      </c>
      <c r="B30" s="432"/>
      <c r="C30" s="799">
        <v>17.8231</v>
      </c>
      <c r="D30" s="422">
        <v>13.318300000000001</v>
      </c>
      <c r="E30" s="109">
        <v>34</v>
      </c>
      <c r="F30" s="422">
        <v>5.0606</v>
      </c>
      <c r="G30" s="110" t="s">
        <v>266</v>
      </c>
      <c r="H30" s="422">
        <v>36.048999999999999</v>
      </c>
      <c r="I30" s="422">
        <v>31.273599999999998</v>
      </c>
      <c r="J30" s="110">
        <v>15</v>
      </c>
      <c r="K30" s="413"/>
    </row>
    <row r="31" spans="1:12" s="429" customFormat="1" ht="12.75" customHeight="1">
      <c r="A31" s="63" t="s">
        <v>33</v>
      </c>
      <c r="B31" s="269"/>
      <c r="C31" s="818">
        <v>12650.2309</v>
      </c>
      <c r="D31" s="452">
        <v>3474.4598000000001</v>
      </c>
      <c r="E31" s="163" t="s">
        <v>266</v>
      </c>
      <c r="F31" s="452">
        <v>9604.0496999999996</v>
      </c>
      <c r="G31" s="164">
        <v>32</v>
      </c>
      <c r="H31" s="452">
        <v>44315.600700000003</v>
      </c>
      <c r="I31" s="452">
        <v>12772.697200000001</v>
      </c>
      <c r="J31" s="164" t="s">
        <v>266</v>
      </c>
      <c r="K31" s="427"/>
    </row>
    <row r="32" spans="1:12" s="413" customFormat="1" ht="9.75" customHeight="1">
      <c r="A32" s="417"/>
      <c r="B32" s="432"/>
      <c r="C32" s="809"/>
      <c r="D32" s="453"/>
      <c r="E32" s="109"/>
      <c r="F32" s="453"/>
      <c r="G32" s="110"/>
      <c r="H32" s="453"/>
      <c r="I32" s="453"/>
      <c r="J32" s="110"/>
      <c r="L32" s="405"/>
    </row>
    <row r="33" spans="1:12" ht="12.75" customHeight="1">
      <c r="A33" s="417" t="s">
        <v>53</v>
      </c>
      <c r="B33" s="418">
        <v>10</v>
      </c>
      <c r="C33" s="808"/>
      <c r="D33" s="428"/>
      <c r="E33" s="154"/>
      <c r="F33" s="428"/>
      <c r="G33" s="155"/>
      <c r="H33" s="428"/>
      <c r="I33" s="428"/>
      <c r="J33" s="155"/>
      <c r="K33" s="413"/>
    </row>
    <row r="34" spans="1:12" s="429" customFormat="1" ht="12.75" customHeight="1">
      <c r="A34" s="58" t="s">
        <v>7</v>
      </c>
      <c r="B34" s="432"/>
      <c r="C34" s="799">
        <v>334.15620000000001</v>
      </c>
      <c r="D34" s="422">
        <v>393.22460000000001</v>
      </c>
      <c r="E34" s="109">
        <v>-15</v>
      </c>
      <c r="F34" s="422">
        <v>-30.991499999999998</v>
      </c>
      <c r="G34" s="110" t="s">
        <v>266</v>
      </c>
      <c r="H34" s="422">
        <v>1067.1994999999999</v>
      </c>
      <c r="I34" s="422">
        <v>1909.4775</v>
      </c>
      <c r="J34" s="110">
        <v>-44</v>
      </c>
    </row>
    <row r="35" spans="1:12" s="429" customFormat="1" ht="12.75" customHeight="1">
      <c r="A35" s="423" t="s">
        <v>8</v>
      </c>
      <c r="B35" s="432"/>
      <c r="C35" s="799">
        <v>1851.0676000000001</v>
      </c>
      <c r="D35" s="422">
        <v>-44.1798</v>
      </c>
      <c r="E35" s="109" t="s">
        <v>266</v>
      </c>
      <c r="F35" s="422">
        <v>1008.7352</v>
      </c>
      <c r="G35" s="110">
        <v>84</v>
      </c>
      <c r="H35" s="422">
        <v>4664.6306000000004</v>
      </c>
      <c r="I35" s="422">
        <v>-846.27</v>
      </c>
      <c r="J35" s="110" t="s">
        <v>266</v>
      </c>
    </row>
    <row r="36" spans="1:12" s="413" customFormat="1" ht="12.75" customHeight="1">
      <c r="A36" s="423" t="s">
        <v>148</v>
      </c>
      <c r="B36" s="432"/>
      <c r="C36" s="799">
        <v>25.718800000000002</v>
      </c>
      <c r="D36" s="422">
        <v>51.778700000000001</v>
      </c>
      <c r="E36" s="109">
        <v>-50</v>
      </c>
      <c r="F36" s="422">
        <v>52.162300000000002</v>
      </c>
      <c r="G36" s="110">
        <v>-51</v>
      </c>
      <c r="H36" s="422">
        <v>176.4657</v>
      </c>
      <c r="I36" s="422">
        <v>176.38220000000001</v>
      </c>
      <c r="J36" s="110">
        <v>0</v>
      </c>
    </row>
    <row r="37" spans="1:12" ht="12.75" customHeight="1">
      <c r="A37" s="423" t="s">
        <v>147</v>
      </c>
      <c r="B37" s="432"/>
      <c r="C37" s="799">
        <v>1.8042</v>
      </c>
      <c r="D37" s="422">
        <v>10.380800000000001</v>
      </c>
      <c r="E37" s="109">
        <v>-83</v>
      </c>
      <c r="F37" s="422">
        <v>3.2906</v>
      </c>
      <c r="G37" s="110">
        <v>-45</v>
      </c>
      <c r="H37" s="422">
        <v>13.0106</v>
      </c>
      <c r="I37" s="422">
        <v>20.4923</v>
      </c>
      <c r="J37" s="110">
        <v>-37</v>
      </c>
      <c r="K37" s="413"/>
    </row>
    <row r="38" spans="1:12" s="413" customFormat="1" ht="12.75" customHeight="1">
      <c r="A38" s="63" t="s">
        <v>140</v>
      </c>
      <c r="B38" s="269"/>
      <c r="C38" s="818">
        <v>2212.7467999999999</v>
      </c>
      <c r="D38" s="452">
        <v>411.20429999999999</v>
      </c>
      <c r="E38" s="163" t="s">
        <v>266</v>
      </c>
      <c r="F38" s="452">
        <v>1033.1967</v>
      </c>
      <c r="G38" s="164">
        <v>114</v>
      </c>
      <c r="H38" s="452">
        <v>5921.3064000000004</v>
      </c>
      <c r="I38" s="452">
        <v>1260.0820000000001</v>
      </c>
      <c r="J38" s="164" t="s">
        <v>266</v>
      </c>
      <c r="L38" s="405"/>
    </row>
    <row r="39" spans="1:12" s="413" customFormat="1" ht="9.75" customHeight="1">
      <c r="A39" s="444"/>
      <c r="B39" s="432"/>
      <c r="C39" s="809"/>
      <c r="D39" s="422"/>
      <c r="E39" s="109"/>
      <c r="F39" s="422"/>
      <c r="G39" s="110"/>
      <c r="H39" s="422"/>
      <c r="I39" s="422"/>
      <c r="J39" s="110"/>
      <c r="L39" s="405"/>
    </row>
    <row r="40" spans="1:12" ht="12.75" customHeight="1">
      <c r="A40" s="445" t="s">
        <v>34</v>
      </c>
      <c r="B40" s="432" t="s">
        <v>199</v>
      </c>
      <c r="C40" s="854"/>
      <c r="D40" s="446"/>
      <c r="E40" s="430"/>
      <c r="F40" s="706"/>
      <c r="G40" s="431"/>
      <c r="H40" s="706"/>
      <c r="I40" s="706"/>
      <c r="J40" s="431"/>
      <c r="K40" s="413"/>
    </row>
    <row r="41" spans="1:12" s="429" customFormat="1" ht="12.75" customHeight="1">
      <c r="A41" s="423" t="s">
        <v>15</v>
      </c>
      <c r="B41" s="432"/>
      <c r="C41" s="799">
        <v>283.83150000000001</v>
      </c>
      <c r="D41" s="422">
        <v>234.48840000000001</v>
      </c>
      <c r="E41" s="109">
        <v>21</v>
      </c>
      <c r="F41" s="422">
        <v>215.56630000000001</v>
      </c>
      <c r="G41" s="110">
        <v>32</v>
      </c>
      <c r="H41" s="422">
        <v>927.09209999999996</v>
      </c>
      <c r="I41" s="422">
        <v>1128.2501999999999</v>
      </c>
      <c r="J41" s="110">
        <v>-18</v>
      </c>
    </row>
    <row r="42" spans="1:12" s="429" customFormat="1" ht="12.75" customHeight="1">
      <c r="A42" s="424" t="s">
        <v>14</v>
      </c>
      <c r="B42" s="433"/>
      <c r="C42" s="815">
        <v>48.932600000000001</v>
      </c>
      <c r="D42" s="426">
        <v>51.756599999999999</v>
      </c>
      <c r="E42" s="109">
        <v>-5</v>
      </c>
      <c r="F42" s="426">
        <v>41.9086</v>
      </c>
      <c r="G42" s="110">
        <v>17</v>
      </c>
      <c r="H42" s="426">
        <v>180.09309999999999</v>
      </c>
      <c r="I42" s="426">
        <v>186.27780000000001</v>
      </c>
      <c r="J42" s="110">
        <v>-3</v>
      </c>
      <c r="K42" s="405"/>
      <c r="L42" s="405"/>
    </row>
    <row r="43" spans="1:12" s="429" customFormat="1" ht="12.75" customHeight="1">
      <c r="A43" s="417" t="s">
        <v>31</v>
      </c>
      <c r="B43" s="447"/>
      <c r="C43" s="808">
        <v>77.315700000000007</v>
      </c>
      <c r="D43" s="428">
        <v>75.205399999999997</v>
      </c>
      <c r="E43" s="154">
        <v>3</v>
      </c>
      <c r="F43" s="428">
        <v>63.465200000000003</v>
      </c>
      <c r="G43" s="155">
        <v>22</v>
      </c>
      <c r="H43" s="428">
        <v>272.8023</v>
      </c>
      <c r="I43" s="428">
        <v>299.1028</v>
      </c>
      <c r="J43" s="155">
        <v>-9</v>
      </c>
      <c r="K43" s="405"/>
      <c r="L43" s="405"/>
    </row>
    <row r="44" spans="1:12" ht="9.75" customHeight="1">
      <c r="A44" s="417"/>
      <c r="B44" s="432"/>
      <c r="C44" s="808"/>
      <c r="D44" s="428"/>
      <c r="E44" s="109"/>
      <c r="F44" s="428"/>
      <c r="G44" s="110"/>
      <c r="H44" s="428"/>
      <c r="I44" s="428"/>
      <c r="J44" s="110"/>
      <c r="K44" s="413"/>
    </row>
    <row r="45" spans="1:12" ht="12.75" customHeight="1">
      <c r="A45" s="423" t="s">
        <v>28</v>
      </c>
      <c r="B45" s="432"/>
      <c r="C45" s="799">
        <v>54.257800000000003</v>
      </c>
      <c r="D45" s="422">
        <v>53.368899999999996</v>
      </c>
      <c r="E45" s="109">
        <v>2</v>
      </c>
      <c r="F45" s="422">
        <v>47.581499999999998</v>
      </c>
      <c r="G45" s="110">
        <v>14</v>
      </c>
      <c r="H45" s="422">
        <v>202.1729</v>
      </c>
      <c r="I45" s="422">
        <v>220.4547</v>
      </c>
      <c r="J45" s="110">
        <v>-8</v>
      </c>
      <c r="K45" s="413"/>
    </row>
    <row r="46" spans="1:12" s="413" customFormat="1" ht="12.75" customHeight="1">
      <c r="A46" s="424" t="s">
        <v>26</v>
      </c>
      <c r="B46" s="433"/>
      <c r="C46" s="815">
        <v>23.0579</v>
      </c>
      <c r="D46" s="426">
        <v>21.836500000000001</v>
      </c>
      <c r="E46" s="109">
        <v>6</v>
      </c>
      <c r="F46" s="426">
        <v>15.883699999999999</v>
      </c>
      <c r="G46" s="110">
        <v>45</v>
      </c>
      <c r="H46" s="426">
        <v>70.629400000000004</v>
      </c>
      <c r="I46" s="426">
        <v>78.648099999999999</v>
      </c>
      <c r="J46" s="110">
        <v>-10</v>
      </c>
      <c r="L46" s="405"/>
    </row>
    <row r="47" spans="1:12" ht="12.75" customHeight="1">
      <c r="A47" s="417" t="s">
        <v>31</v>
      </c>
      <c r="B47" s="434"/>
      <c r="C47" s="808">
        <v>77.315700000000007</v>
      </c>
      <c r="D47" s="428">
        <v>75.205399999999997</v>
      </c>
      <c r="E47" s="154">
        <v>3</v>
      </c>
      <c r="F47" s="428">
        <v>63.465200000000003</v>
      </c>
      <c r="G47" s="155">
        <v>22</v>
      </c>
      <c r="H47" s="428">
        <v>272.8023</v>
      </c>
      <c r="I47" s="428">
        <v>299.1028</v>
      </c>
      <c r="J47" s="155">
        <v>-9</v>
      </c>
      <c r="K47" s="413"/>
    </row>
    <row r="48" spans="1:12" ht="9.75" customHeight="1">
      <c r="A48" s="417"/>
      <c r="B48" s="432"/>
      <c r="C48" s="808"/>
      <c r="D48" s="428"/>
      <c r="E48" s="109"/>
      <c r="F48" s="428"/>
      <c r="G48" s="110"/>
      <c r="H48" s="428"/>
      <c r="I48" s="428"/>
      <c r="J48" s="110"/>
    </row>
    <row r="49" spans="1:12" s="429" customFormat="1" ht="12.75" customHeight="1">
      <c r="A49" s="58" t="s">
        <v>7</v>
      </c>
      <c r="B49" s="432"/>
      <c r="C49" s="799">
        <v>29.226900000000001</v>
      </c>
      <c r="D49" s="422">
        <v>27.985199999999999</v>
      </c>
      <c r="E49" s="109">
        <v>4</v>
      </c>
      <c r="F49" s="422">
        <v>20.954699999999999</v>
      </c>
      <c r="G49" s="110">
        <v>39</v>
      </c>
      <c r="H49" s="422">
        <v>99.118700000000004</v>
      </c>
      <c r="I49" s="422">
        <v>110.9473</v>
      </c>
      <c r="J49" s="110">
        <v>-11</v>
      </c>
    </row>
    <row r="50" spans="1:12" s="429" customFormat="1" ht="12.75" customHeight="1">
      <c r="A50" s="423" t="s">
        <v>8</v>
      </c>
      <c r="B50" s="432"/>
      <c r="C50" s="799">
        <v>9.9372000000000007</v>
      </c>
      <c r="D50" s="422">
        <v>9.7786000000000008</v>
      </c>
      <c r="E50" s="109">
        <v>2</v>
      </c>
      <c r="F50" s="422">
        <v>9.7261000000000006</v>
      </c>
      <c r="G50" s="110">
        <v>2</v>
      </c>
      <c r="H50" s="422">
        <v>36.880600000000001</v>
      </c>
      <c r="I50" s="422">
        <v>65.534899999999993</v>
      </c>
      <c r="J50" s="110">
        <v>-44</v>
      </c>
      <c r="K50" s="405"/>
      <c r="L50" s="405"/>
    </row>
    <row r="51" spans="1:12" s="413" customFormat="1" ht="12.75" customHeight="1">
      <c r="A51" s="423" t="s">
        <v>148</v>
      </c>
      <c r="B51" s="432"/>
      <c r="C51" s="799">
        <v>26.116</v>
      </c>
      <c r="D51" s="422">
        <v>25.998799999999999</v>
      </c>
      <c r="E51" s="109">
        <v>0</v>
      </c>
      <c r="F51" s="422">
        <v>21.172699999999999</v>
      </c>
      <c r="G51" s="110">
        <v>23</v>
      </c>
      <c r="H51" s="422">
        <v>88.382000000000005</v>
      </c>
      <c r="I51" s="422">
        <v>83.223799999999997</v>
      </c>
      <c r="J51" s="110">
        <v>6</v>
      </c>
    </row>
    <row r="52" spans="1:12" ht="12.75" customHeight="1">
      <c r="A52" s="424" t="s">
        <v>147</v>
      </c>
      <c r="B52" s="433"/>
      <c r="C52" s="815">
        <v>12.035600000000001</v>
      </c>
      <c r="D52" s="426">
        <v>11.4428</v>
      </c>
      <c r="E52" s="109">
        <v>5</v>
      </c>
      <c r="F52" s="426">
        <v>11.611800000000001</v>
      </c>
      <c r="G52" s="110">
        <v>4</v>
      </c>
      <c r="H52" s="426">
        <v>48.420999999999999</v>
      </c>
      <c r="I52" s="426">
        <v>39.396900000000002</v>
      </c>
      <c r="J52" s="110">
        <v>23</v>
      </c>
      <c r="K52" s="413"/>
    </row>
    <row r="53" spans="1:12" s="413" customFormat="1" ht="12.75" customHeight="1">
      <c r="A53" s="417" t="s">
        <v>31</v>
      </c>
      <c r="B53" s="434"/>
      <c r="C53" s="808">
        <v>77.315700000000007</v>
      </c>
      <c r="D53" s="428">
        <v>75.205399999999997</v>
      </c>
      <c r="E53" s="154">
        <v>3</v>
      </c>
      <c r="F53" s="428">
        <v>63.465200000000003</v>
      </c>
      <c r="G53" s="155">
        <v>22</v>
      </c>
      <c r="H53" s="428">
        <v>272.8023</v>
      </c>
      <c r="I53" s="428">
        <v>299.1028</v>
      </c>
      <c r="J53" s="155">
        <v>-9</v>
      </c>
      <c r="L53" s="405"/>
    </row>
    <row r="54" spans="1:12" s="413" customFormat="1" ht="9.75" customHeight="1">
      <c r="A54" s="423"/>
      <c r="B54" s="432"/>
      <c r="C54" s="799"/>
      <c r="D54" s="422"/>
      <c r="E54" s="109"/>
      <c r="F54" s="422"/>
      <c r="G54" s="110"/>
      <c r="H54" s="422"/>
      <c r="I54" s="422"/>
      <c r="J54" s="110"/>
      <c r="L54" s="405"/>
    </row>
    <row r="55" spans="1:12" ht="12.75" customHeight="1">
      <c r="A55" s="423" t="s">
        <v>29</v>
      </c>
      <c r="B55" s="432"/>
      <c r="C55" s="799">
        <v>11.3626</v>
      </c>
      <c r="D55" s="422">
        <v>10.744300000000001</v>
      </c>
      <c r="E55" s="109">
        <v>6</v>
      </c>
      <c r="F55" s="422">
        <v>5.0110999999999999</v>
      </c>
      <c r="G55" s="110">
        <v>127</v>
      </c>
      <c r="H55" s="422">
        <v>39.286700000000003</v>
      </c>
      <c r="I55" s="422">
        <v>34.395400000000002</v>
      </c>
      <c r="J55" s="110">
        <v>14</v>
      </c>
      <c r="K55" s="413"/>
    </row>
    <row r="56" spans="1:12" s="429" customFormat="1" ht="12.75" customHeight="1">
      <c r="A56" s="448" t="s">
        <v>30</v>
      </c>
      <c r="B56" s="442"/>
      <c r="C56" s="855">
        <v>29.454799999999999</v>
      </c>
      <c r="D56" s="443">
        <v>23.158799999999999</v>
      </c>
      <c r="E56" s="172">
        <v>27</v>
      </c>
      <c r="F56" s="443">
        <v>22.8415</v>
      </c>
      <c r="G56" s="174">
        <v>29</v>
      </c>
      <c r="H56" s="443">
        <v>109.128</v>
      </c>
      <c r="I56" s="443">
        <v>94.311800000000005</v>
      </c>
      <c r="J56" s="174">
        <v>16</v>
      </c>
    </row>
    <row r="57" spans="1:12" s="413" customFormat="1" ht="9.75" customHeight="1">
      <c r="A57" s="449"/>
      <c r="B57" s="449"/>
      <c r="C57" s="449"/>
      <c r="D57" s="450"/>
      <c r="E57" s="263"/>
      <c r="F57" s="450"/>
      <c r="G57" s="263"/>
      <c r="H57" s="263"/>
      <c r="I57" s="450"/>
      <c r="J57" s="263"/>
      <c r="K57" s="95"/>
    </row>
    <row r="58" spans="1:12" ht="16.5" customHeight="1">
      <c r="A58" s="5" t="s">
        <v>123</v>
      </c>
      <c r="B58" s="92"/>
      <c r="C58" s="93"/>
      <c r="D58" s="93"/>
      <c r="E58" s="93"/>
      <c r="F58" s="93"/>
      <c r="G58" s="94"/>
      <c r="H58" s="95"/>
      <c r="I58" s="95"/>
      <c r="J58" s="95"/>
      <c r="K58" s="27"/>
    </row>
    <row r="59" spans="1:12" ht="8.4499999999999993" customHeight="1">
      <c r="A59" s="11"/>
      <c r="B59" s="131"/>
      <c r="C59" s="408"/>
      <c r="D59" s="408"/>
      <c r="E59" s="408"/>
      <c r="F59" s="98"/>
      <c r="G59" s="99"/>
      <c r="H59" s="95"/>
      <c r="I59" s="95"/>
      <c r="J59" s="95"/>
      <c r="K59" s="27"/>
    </row>
    <row r="60" spans="1:12" ht="13.5" customHeight="1">
      <c r="A60" s="24"/>
      <c r="B60" s="454"/>
      <c r="C60" s="455" t="s">
        <v>201</v>
      </c>
      <c r="D60" s="456" t="s">
        <v>256</v>
      </c>
      <c r="E60" s="456"/>
      <c r="F60" s="456" t="s">
        <v>201</v>
      </c>
      <c r="G60" s="457"/>
      <c r="H60" s="95"/>
      <c r="I60" s="95"/>
      <c r="J60" s="95"/>
      <c r="K60" s="27"/>
    </row>
    <row r="61" spans="1:12" ht="13.5" customHeight="1">
      <c r="A61" s="60"/>
      <c r="B61" s="432"/>
      <c r="C61" s="458">
        <v>2017</v>
      </c>
      <c r="D61" s="459">
        <v>2017</v>
      </c>
      <c r="E61" s="397" t="s">
        <v>6</v>
      </c>
      <c r="F61" s="459">
        <v>2016</v>
      </c>
      <c r="G61" s="191" t="s">
        <v>6</v>
      </c>
      <c r="H61" s="95"/>
      <c r="I61" s="95"/>
      <c r="J61" s="95"/>
      <c r="K61" s="27"/>
    </row>
    <row r="62" spans="1:12" s="429" customFormat="1" ht="12.75" customHeight="1">
      <c r="A62" s="25" t="s">
        <v>102</v>
      </c>
      <c r="B62" s="192"/>
      <c r="C62" s="856">
        <v>277050.10330000002</v>
      </c>
      <c r="D62" s="701">
        <v>268825.3995</v>
      </c>
      <c r="E62" s="398">
        <v>3</v>
      </c>
      <c r="F62" s="701">
        <v>164486.74160000001</v>
      </c>
      <c r="G62" s="193">
        <v>68</v>
      </c>
      <c r="H62" s="115"/>
      <c r="I62" s="115"/>
      <c r="J62" s="115"/>
      <c r="K62" s="160"/>
    </row>
    <row r="63" spans="1:12" ht="12.75" customHeight="1">
      <c r="A63" s="9" t="s">
        <v>16</v>
      </c>
      <c r="B63" s="104"/>
      <c r="C63" s="799">
        <v>58268.3338</v>
      </c>
      <c r="D63" s="422">
        <v>57458.052100000001</v>
      </c>
      <c r="E63" s="109">
        <v>1</v>
      </c>
      <c r="F63" s="422">
        <v>58264.199399999998</v>
      </c>
      <c r="G63" s="110">
        <v>0</v>
      </c>
      <c r="H63" s="95"/>
      <c r="I63" s="95"/>
      <c r="J63" s="95"/>
      <c r="K63" s="27"/>
    </row>
    <row r="64" spans="1:12" ht="12.75" customHeight="1">
      <c r="A64" s="9" t="s">
        <v>11</v>
      </c>
      <c r="B64" s="104"/>
      <c r="C64" s="799">
        <v>95879.680500000002</v>
      </c>
      <c r="D64" s="422">
        <v>93977.096399999995</v>
      </c>
      <c r="E64" s="109">
        <v>2</v>
      </c>
      <c r="F64" s="422">
        <v>96276.263699999996</v>
      </c>
      <c r="G64" s="110">
        <v>0</v>
      </c>
      <c r="H64" s="95"/>
      <c r="I64" s="95"/>
      <c r="J64" s="95"/>
      <c r="K64" s="27"/>
    </row>
    <row r="65" spans="1:11" ht="12.75" customHeight="1">
      <c r="A65" s="460" t="s">
        <v>17</v>
      </c>
      <c r="B65" s="195"/>
      <c r="C65" s="842">
        <v>122902.08900000001</v>
      </c>
      <c r="D65" s="678">
        <v>117390.251</v>
      </c>
      <c r="E65" s="124">
        <v>5</v>
      </c>
      <c r="F65" s="678">
        <v>9946.2785000000003</v>
      </c>
      <c r="G65" s="125" t="s">
        <v>266</v>
      </c>
      <c r="H65" s="95"/>
      <c r="I65" s="95"/>
      <c r="J65" s="95"/>
      <c r="K65" s="27"/>
    </row>
  </sheetData>
  <conditionalFormatting sqref="D7:D8 H7:I8 C25:D56 D11:D24 C7:C24 H11:I56 F7:F56">
    <cfRule type="expression" dxfId="104" priority="3">
      <formula>IF(AND(C7&gt;-0.49999999,C7&lt;0.49999999),IF(C7=0,FALSE,TRUE),FALSE)</formula>
    </cfRule>
  </conditionalFormatting>
  <conditionalFormatting sqref="D10 H10:I10">
    <cfRule type="expression" dxfId="103" priority="2">
      <formula>IF(AND(D10&gt;-0.49999999,D10&lt;0.49999999),IF(D10=0,FALSE,TRUE),FALSE)</formula>
    </cfRule>
  </conditionalFormatting>
  <conditionalFormatting sqref="D9 H9:I9">
    <cfRule type="expression" dxfId="102" priority="1">
      <formula>IF(AND(D9&gt;-0.49999999,D9&lt;0.49999999),IF(D9=0,FALSE,TRUE),FALSE)</formula>
    </cfRule>
  </conditionalFormatting>
  <pageMargins left="0.31496062992125984" right="0.31496062992125984" top="0.51180993000874886" bottom="0.51180993000874886" header="0.23622047244094488" footer="0.23622047244094488"/>
  <pageSetup paperSize="9" scale="7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pageSetUpPr fitToPage="1"/>
  </sheetPr>
  <dimension ref="A2:L50"/>
  <sheetViews>
    <sheetView showGridLines="0" zoomScale="90" zoomScaleNormal="90" zoomScaleSheetLayoutView="85" workbookViewId="0"/>
  </sheetViews>
  <sheetFormatPr defaultRowHeight="12.75"/>
  <cols>
    <col min="1" max="1" width="43.42578125" style="595" customWidth="1"/>
    <col min="2" max="2" width="3.5703125" style="595" customWidth="1"/>
    <col min="3" max="3" width="10.5703125" style="595" customWidth="1"/>
    <col min="4" max="4" width="10.28515625" style="595" customWidth="1"/>
    <col min="5" max="5" width="11.42578125" style="595" customWidth="1"/>
    <col min="6" max="6" width="9.5703125" style="595" customWidth="1"/>
    <col min="7" max="7" width="10.140625" style="595" bestFit="1" customWidth="1"/>
    <col min="8" max="16384" width="9.140625" style="771"/>
  </cols>
  <sheetData>
    <row r="2" spans="1:12" ht="21" customHeight="1">
      <c r="A2" s="29" t="s">
        <v>281</v>
      </c>
      <c r="B2" s="741"/>
      <c r="C2" s="742"/>
      <c r="D2" s="742"/>
      <c r="E2" s="742"/>
      <c r="F2" s="742"/>
      <c r="G2" s="743"/>
    </row>
    <row r="3" spans="1:12" ht="32.25">
      <c r="A3" s="759" t="s">
        <v>50</v>
      </c>
      <c r="B3" s="250"/>
      <c r="C3" s="591" t="s">
        <v>7</v>
      </c>
      <c r="D3" s="591" t="s">
        <v>8</v>
      </c>
      <c r="E3" s="591" t="s">
        <v>148</v>
      </c>
      <c r="F3" s="591" t="s">
        <v>147</v>
      </c>
      <c r="G3" s="592" t="s">
        <v>156</v>
      </c>
    </row>
    <row r="4" spans="1:12" ht="9.75" customHeight="1">
      <c r="A4" s="24"/>
      <c r="B4" s="53"/>
      <c r="C4" s="141"/>
      <c r="D4" s="141"/>
      <c r="E4" s="141"/>
      <c r="F4" s="141"/>
      <c r="G4" s="330"/>
    </row>
    <row r="5" spans="1:12" ht="12.75" customHeight="1">
      <c r="A5" s="16" t="s">
        <v>49</v>
      </c>
      <c r="B5" s="218"/>
      <c r="C5" s="182"/>
      <c r="D5" s="182"/>
      <c r="E5" s="182"/>
      <c r="F5" s="182"/>
      <c r="G5" s="588"/>
    </row>
    <row r="6" spans="1:12" ht="12.75" customHeight="1">
      <c r="A6" s="16" t="s">
        <v>187</v>
      </c>
      <c r="B6" s="218"/>
      <c r="G6" s="604"/>
    </row>
    <row r="7" spans="1:12" ht="12.75" customHeight="1">
      <c r="A7" s="603" t="s">
        <v>28</v>
      </c>
      <c r="B7" s="680"/>
      <c r="C7" s="381">
        <v>77.671999999999997</v>
      </c>
      <c r="D7" s="381">
        <v>14.5495</v>
      </c>
      <c r="E7" s="381">
        <v>4.6134000000000004</v>
      </c>
      <c r="F7" s="381">
        <v>-6.0082000000000004</v>
      </c>
      <c r="G7" s="208">
        <v>90.826800000000006</v>
      </c>
      <c r="H7" s="795"/>
      <c r="J7" s="795"/>
      <c r="K7" s="795"/>
      <c r="L7" s="795"/>
    </row>
    <row r="8" spans="1:12" ht="12.75" customHeight="1">
      <c r="A8" s="603" t="s">
        <v>26</v>
      </c>
      <c r="B8" s="679">
        <v>14</v>
      </c>
      <c r="C8" s="381">
        <v>48.1295</v>
      </c>
      <c r="D8" s="381">
        <v>8.5030000000000001</v>
      </c>
      <c r="E8" s="381">
        <v>3.0794000000000001</v>
      </c>
      <c r="F8" s="381">
        <v>0</v>
      </c>
      <c r="G8" s="208">
        <v>59.7119</v>
      </c>
      <c r="H8" s="795"/>
      <c r="J8" s="795"/>
      <c r="K8" s="795"/>
    </row>
    <row r="9" spans="1:12" ht="12.75" customHeight="1">
      <c r="A9" s="603" t="s">
        <v>85</v>
      </c>
      <c r="B9" s="680"/>
      <c r="C9" s="381">
        <v>7.0747</v>
      </c>
      <c r="D9" s="381">
        <v>0</v>
      </c>
      <c r="E9" s="381">
        <v>6.4673999999999996</v>
      </c>
      <c r="F9" s="381">
        <v>0.39910000000000001</v>
      </c>
      <c r="G9" s="208">
        <v>13.9412</v>
      </c>
      <c r="H9" s="795"/>
      <c r="J9" s="795"/>
      <c r="K9" s="795"/>
    </row>
    <row r="10" spans="1:12" ht="12.75" customHeight="1">
      <c r="A10" s="603" t="s">
        <v>9</v>
      </c>
      <c r="B10" s="680"/>
      <c r="C10" s="381">
        <v>2.1749999999999829</v>
      </c>
      <c r="D10" s="381">
        <v>0</v>
      </c>
      <c r="E10" s="381">
        <v>-1.3399999999998968E-2</v>
      </c>
      <c r="F10" s="381">
        <v>1.0000000000065512E-4</v>
      </c>
      <c r="G10" s="208">
        <v>2.1615999999999929</v>
      </c>
      <c r="H10" s="795"/>
      <c r="I10" s="795"/>
      <c r="J10" s="795"/>
      <c r="K10" s="795"/>
    </row>
    <row r="11" spans="1:12" ht="12.75" customHeight="1">
      <c r="A11" s="59" t="s">
        <v>49</v>
      </c>
      <c r="B11" s="681"/>
      <c r="C11" s="210">
        <v>135.05119999999999</v>
      </c>
      <c r="D11" s="210">
        <v>23.052499999999998</v>
      </c>
      <c r="E11" s="210">
        <v>14.146800000000001</v>
      </c>
      <c r="F11" s="210">
        <v>-5.609</v>
      </c>
      <c r="G11" s="211">
        <v>166.64150000000001</v>
      </c>
      <c r="H11" s="795"/>
      <c r="I11" s="795"/>
      <c r="J11" s="795"/>
      <c r="K11" s="795"/>
    </row>
    <row r="12" spans="1:12" ht="9.75" customHeight="1">
      <c r="A12" s="15"/>
      <c r="B12" s="23"/>
      <c r="C12" s="153"/>
      <c r="D12" s="153"/>
      <c r="E12" s="153"/>
      <c r="F12" s="153"/>
      <c r="G12" s="605"/>
      <c r="H12" s="795"/>
      <c r="I12" s="795"/>
      <c r="J12" s="795"/>
      <c r="K12" s="795"/>
    </row>
    <row r="13" spans="1:12" ht="12.75" customHeight="1">
      <c r="A13" s="8" t="s">
        <v>82</v>
      </c>
      <c r="B13" s="41"/>
      <c r="C13" s="381">
        <v>36.500599999999999</v>
      </c>
      <c r="D13" s="381">
        <v>-16.861699999999999</v>
      </c>
      <c r="E13" s="381">
        <v>6.9999999999999999E-4</v>
      </c>
      <c r="F13" s="381">
        <v>0</v>
      </c>
      <c r="G13" s="208">
        <v>19.639700000000001</v>
      </c>
      <c r="H13" s="795"/>
      <c r="I13" s="795"/>
      <c r="J13" s="795"/>
      <c r="K13" s="795"/>
    </row>
    <row r="14" spans="1:12" ht="12.75" customHeight="1">
      <c r="A14" s="9" t="s">
        <v>101</v>
      </c>
      <c r="B14" s="207"/>
      <c r="C14" s="381">
        <v>21.6235</v>
      </c>
      <c r="D14" s="381">
        <v>30.181000000000001</v>
      </c>
      <c r="E14" s="381">
        <v>-0.69789999999999996</v>
      </c>
      <c r="F14" s="381">
        <v>-0.31869999999999998</v>
      </c>
      <c r="G14" s="589">
        <v>50.7879</v>
      </c>
      <c r="H14" s="795"/>
      <c r="I14" s="795"/>
      <c r="J14" s="795"/>
      <c r="K14" s="795"/>
    </row>
    <row r="15" spans="1:12" ht="12.75" customHeight="1">
      <c r="A15" s="9" t="s">
        <v>12</v>
      </c>
      <c r="B15" s="207"/>
      <c r="C15" s="381">
        <v>-12.0892</v>
      </c>
      <c r="D15" s="381">
        <v>0</v>
      </c>
      <c r="E15" s="381">
        <v>0.46779999999999999</v>
      </c>
      <c r="F15" s="381">
        <v>4.0000000000000002E-4</v>
      </c>
      <c r="G15" s="589">
        <v>-11.621</v>
      </c>
      <c r="H15" s="795"/>
      <c r="I15" s="795"/>
      <c r="J15" s="795"/>
      <c r="K15" s="795"/>
    </row>
    <row r="16" spans="1:12" ht="12.75" customHeight="1">
      <c r="A16" s="9" t="s">
        <v>136</v>
      </c>
      <c r="B16" s="207"/>
      <c r="C16" s="381">
        <v>1.5658000000000001</v>
      </c>
      <c r="D16" s="381">
        <v>0</v>
      </c>
      <c r="E16" s="381">
        <v>0</v>
      </c>
      <c r="F16" s="381">
        <v>0</v>
      </c>
      <c r="G16" s="589">
        <v>1.5658000000000001</v>
      </c>
      <c r="H16" s="795"/>
      <c r="I16" s="795"/>
      <c r="J16" s="795"/>
      <c r="K16" s="795"/>
    </row>
    <row r="17" spans="1:11" ht="12.75" customHeight="1">
      <c r="A17" s="9" t="s">
        <v>100</v>
      </c>
      <c r="B17" s="679">
        <v>5</v>
      </c>
      <c r="C17" s="381">
        <v>206.11</v>
      </c>
      <c r="D17" s="381">
        <v>-40.114800000000002</v>
      </c>
      <c r="E17" s="381">
        <v>2.0000000000000001E-4</v>
      </c>
      <c r="F17" s="381">
        <v>0</v>
      </c>
      <c r="G17" s="589">
        <v>165.99539999999999</v>
      </c>
      <c r="H17" s="795"/>
      <c r="I17" s="795"/>
      <c r="J17" s="795"/>
      <c r="K17" s="795"/>
    </row>
    <row r="18" spans="1:11" ht="12.75" customHeight="1">
      <c r="A18" s="528" t="s">
        <v>181</v>
      </c>
      <c r="B18" s="724"/>
      <c r="C18" s="210">
        <v>388.762</v>
      </c>
      <c r="D18" s="210">
        <v>-3.7429999999999999</v>
      </c>
      <c r="E18" s="210">
        <v>13.9176</v>
      </c>
      <c r="F18" s="210">
        <v>-5.9272999999999998</v>
      </c>
      <c r="G18" s="211">
        <v>393.0093</v>
      </c>
      <c r="H18" s="795"/>
      <c r="I18" s="795"/>
      <c r="J18" s="795"/>
      <c r="K18" s="795"/>
    </row>
    <row r="19" spans="1:11" ht="12.75" customHeight="1">
      <c r="A19" s="14" t="s">
        <v>182</v>
      </c>
      <c r="B19" s="219"/>
      <c r="C19" s="152">
        <v>-54.874099999999999</v>
      </c>
      <c r="D19" s="152">
        <v>-1.5846</v>
      </c>
      <c r="E19" s="152">
        <v>-1.6069</v>
      </c>
      <c r="F19" s="152">
        <v>0.43059999999999998</v>
      </c>
      <c r="G19" s="332">
        <v>-57.634999999999998</v>
      </c>
      <c r="H19" s="795"/>
      <c r="I19" s="795"/>
      <c r="J19" s="795"/>
      <c r="K19" s="795"/>
    </row>
    <row r="20" spans="1:11" ht="12.75" customHeight="1">
      <c r="A20" s="529" t="s">
        <v>153</v>
      </c>
      <c r="B20" s="682"/>
      <c r="C20" s="586">
        <v>333.8879</v>
      </c>
      <c r="D20" s="586">
        <v>-5.3274999999999997</v>
      </c>
      <c r="E20" s="586">
        <v>12.310700000000001</v>
      </c>
      <c r="F20" s="586">
        <v>-5.4966999999999997</v>
      </c>
      <c r="G20" s="852">
        <v>335.37430000000001</v>
      </c>
      <c r="H20" s="795"/>
      <c r="I20" s="795"/>
      <c r="J20" s="795"/>
      <c r="K20" s="795"/>
    </row>
    <row r="21" spans="1:11" ht="9.75" customHeight="1">
      <c r="A21" s="587"/>
      <c r="B21" s="186"/>
      <c r="C21" s="153"/>
      <c r="D21" s="153"/>
      <c r="E21" s="153"/>
      <c r="F21" s="153"/>
      <c r="G21" s="605"/>
      <c r="H21" s="795"/>
      <c r="I21" s="795"/>
      <c r="J21" s="795"/>
      <c r="K21" s="795"/>
    </row>
    <row r="22" spans="1:11" ht="12.75" customHeight="1">
      <c r="A22" s="597" t="s">
        <v>48</v>
      </c>
      <c r="B22" s="222"/>
      <c r="C22" s="223">
        <v>101.1943</v>
      </c>
      <c r="D22" s="223">
        <v>27.542200000000001</v>
      </c>
      <c r="E22" s="223">
        <v>12.6631</v>
      </c>
      <c r="F22" s="223">
        <v>-5.2412999999999998</v>
      </c>
      <c r="G22" s="598">
        <v>136.1583</v>
      </c>
      <c r="H22" s="795"/>
      <c r="I22" s="795"/>
      <c r="J22" s="795"/>
      <c r="K22" s="795"/>
    </row>
    <row r="23" spans="1:11" ht="9.75" customHeight="1">
      <c r="A23" s="15"/>
      <c r="B23" s="23"/>
      <c r="C23" s="153"/>
      <c r="D23" s="153"/>
      <c r="E23" s="153"/>
      <c r="F23" s="153"/>
      <c r="G23" s="213"/>
      <c r="H23" s="795"/>
      <c r="I23" s="795"/>
      <c r="J23" s="795"/>
      <c r="K23" s="795"/>
    </row>
    <row r="24" spans="1:11" ht="12.75" customHeight="1">
      <c r="A24" s="8" t="s">
        <v>95</v>
      </c>
      <c r="B24" s="41"/>
      <c r="C24" s="381">
        <v>209.31559999999999</v>
      </c>
      <c r="D24" s="381">
        <v>197.40780000000001</v>
      </c>
      <c r="E24" s="381">
        <v>71.129599999999996</v>
      </c>
      <c r="F24" s="381">
        <v>54.978700000000003</v>
      </c>
      <c r="G24" s="589">
        <v>532.83169999999996</v>
      </c>
      <c r="H24" s="795"/>
      <c r="I24" s="795"/>
      <c r="J24" s="795"/>
      <c r="K24" s="795"/>
    </row>
    <row r="25" spans="1:11" ht="12.75" customHeight="1">
      <c r="A25" s="599" t="s">
        <v>185</v>
      </c>
      <c r="B25" s="402"/>
      <c r="C25" s="173">
        <v>184.81710000000001</v>
      </c>
      <c r="D25" s="173">
        <v>146.23150000000001</v>
      </c>
      <c r="E25" s="173">
        <v>42.951799999999999</v>
      </c>
      <c r="F25" s="173">
        <v>29.525600000000001</v>
      </c>
      <c r="G25" s="600">
        <v>403.52589999999998</v>
      </c>
      <c r="H25" s="795"/>
      <c r="I25" s="795"/>
      <c r="J25" s="795"/>
      <c r="K25" s="795"/>
    </row>
    <row r="26" spans="1:11">
      <c r="A26" s="594"/>
      <c r="B26" s="594"/>
      <c r="C26" s="596"/>
      <c r="D26" s="596"/>
      <c r="E26" s="596"/>
      <c r="F26" s="596"/>
      <c r="G26" s="596"/>
    </row>
    <row r="27" spans="1:11" ht="15">
      <c r="A27" s="29" t="s">
        <v>282</v>
      </c>
      <c r="B27" s="741"/>
      <c r="C27" s="742"/>
      <c r="D27" s="742"/>
      <c r="E27" s="742"/>
      <c r="F27" s="742"/>
      <c r="G27" s="743"/>
    </row>
    <row r="28" spans="1:11" ht="32.25">
      <c r="A28" s="760" t="s">
        <v>50</v>
      </c>
      <c r="B28" s="744"/>
      <c r="C28" s="745" t="s">
        <v>7</v>
      </c>
      <c r="D28" s="745" t="s">
        <v>8</v>
      </c>
      <c r="E28" s="745" t="s">
        <v>148</v>
      </c>
      <c r="F28" s="745" t="s">
        <v>147</v>
      </c>
      <c r="G28" s="746" t="s">
        <v>156</v>
      </c>
    </row>
    <row r="29" spans="1:11" ht="9.75" customHeight="1">
      <c r="A29" s="60"/>
      <c r="B29" s="95"/>
      <c r="C29" s="143"/>
      <c r="D29" s="143"/>
      <c r="E29" s="143"/>
      <c r="F29" s="143"/>
      <c r="G29" s="593"/>
    </row>
    <row r="30" spans="1:11" ht="12.75" customHeight="1">
      <c r="A30" s="16" t="s">
        <v>49</v>
      </c>
      <c r="B30" s="218"/>
      <c r="C30" s="182"/>
      <c r="D30" s="182"/>
      <c r="E30" s="182"/>
      <c r="F30" s="182"/>
      <c r="G30" s="588"/>
    </row>
    <row r="31" spans="1:11" ht="12.75" customHeight="1">
      <c r="A31" s="16" t="s">
        <v>187</v>
      </c>
      <c r="B31" s="218"/>
      <c r="C31" s="153"/>
      <c r="D31" s="153"/>
      <c r="E31" s="153"/>
      <c r="F31" s="153"/>
      <c r="G31" s="213"/>
    </row>
    <row r="32" spans="1:11" ht="12.75" customHeight="1">
      <c r="A32" s="603" t="s">
        <v>28</v>
      </c>
      <c r="B32" s="680"/>
      <c r="C32" s="381">
        <v>70.540999999999997</v>
      </c>
      <c r="D32" s="381">
        <v>14.67</v>
      </c>
      <c r="E32" s="381">
        <v>4.2784000000000004</v>
      </c>
      <c r="F32" s="381">
        <v>1.4688000000000001</v>
      </c>
      <c r="G32" s="208">
        <v>90.958200000000005</v>
      </c>
      <c r="H32" s="853"/>
      <c r="I32" s="853"/>
      <c r="J32" s="853"/>
      <c r="K32" s="853"/>
    </row>
    <row r="33" spans="1:11" ht="12.75" customHeight="1">
      <c r="A33" s="603" t="s">
        <v>26</v>
      </c>
      <c r="B33" s="679"/>
      <c r="C33" s="381">
        <v>48.331000000000003</v>
      </c>
      <c r="D33" s="381">
        <v>8.8094999999999999</v>
      </c>
      <c r="E33" s="381">
        <v>2.5777999999999999</v>
      </c>
      <c r="F33" s="381">
        <v>0</v>
      </c>
      <c r="G33" s="208">
        <v>59.718299999999999</v>
      </c>
      <c r="H33" s="853"/>
      <c r="I33" s="853"/>
      <c r="J33" s="853"/>
      <c r="K33" s="853"/>
    </row>
    <row r="34" spans="1:11" ht="12.75" customHeight="1">
      <c r="A34" s="603" t="s">
        <v>85</v>
      </c>
      <c r="B34" s="680"/>
      <c r="C34" s="381">
        <v>11.927</v>
      </c>
      <c r="D34" s="381">
        <v>0</v>
      </c>
      <c r="E34" s="381">
        <v>7.2062999999999997</v>
      </c>
      <c r="F34" s="381">
        <v>1.4842</v>
      </c>
      <c r="G34" s="208">
        <v>20.6175</v>
      </c>
      <c r="H34" s="853"/>
      <c r="I34" s="853"/>
      <c r="J34" s="853"/>
      <c r="K34" s="853"/>
    </row>
    <row r="35" spans="1:11" ht="12.75" customHeight="1">
      <c r="A35" s="603" t="s">
        <v>9</v>
      </c>
      <c r="B35" s="680"/>
      <c r="C35" s="606">
        <v>3.1862999999999886</v>
      </c>
      <c r="D35" s="381">
        <v>0</v>
      </c>
      <c r="E35" s="381">
        <v>5.0000000000061107E-4</v>
      </c>
      <c r="F35" s="381">
        <v>0</v>
      </c>
      <c r="G35" s="208">
        <v>3.1868999999999801</v>
      </c>
      <c r="H35" s="853"/>
      <c r="I35" s="853"/>
      <c r="J35" s="853"/>
      <c r="K35" s="853"/>
    </row>
    <row r="36" spans="1:11" ht="12.75" customHeight="1">
      <c r="A36" s="59" t="s">
        <v>49</v>
      </c>
      <c r="B36" s="681"/>
      <c r="C36" s="210">
        <v>133.9853</v>
      </c>
      <c r="D36" s="210">
        <v>23.479500000000002</v>
      </c>
      <c r="E36" s="210">
        <v>14.063000000000001</v>
      </c>
      <c r="F36" s="210">
        <v>2.9529999999999998</v>
      </c>
      <c r="G36" s="211">
        <v>174.48089999999999</v>
      </c>
      <c r="H36" s="853"/>
      <c r="I36" s="853"/>
      <c r="J36" s="853"/>
      <c r="K36" s="853"/>
    </row>
    <row r="37" spans="1:11" ht="9.75" customHeight="1">
      <c r="A37" s="15"/>
      <c r="B37" s="23"/>
      <c r="C37" s="153"/>
      <c r="D37" s="153"/>
      <c r="E37" s="153"/>
      <c r="F37" s="153"/>
      <c r="G37" s="605"/>
      <c r="H37" s="853"/>
      <c r="I37" s="853"/>
      <c r="J37" s="853"/>
      <c r="K37" s="853"/>
    </row>
    <row r="38" spans="1:11" ht="12.75" customHeight="1">
      <c r="A38" s="8" t="s">
        <v>82</v>
      </c>
      <c r="B38" s="41"/>
      <c r="C38" s="381">
        <v>202.45240000000001</v>
      </c>
      <c r="D38" s="381">
        <v>-30.895099999999999</v>
      </c>
      <c r="E38" s="381">
        <v>4.2999999999999997E-2</v>
      </c>
      <c r="F38" s="381">
        <v>-0.55930000000000002</v>
      </c>
      <c r="G38" s="589">
        <v>171.041</v>
      </c>
      <c r="H38" s="853"/>
      <c r="I38" s="853"/>
      <c r="J38" s="853"/>
      <c r="K38" s="853"/>
    </row>
    <row r="39" spans="1:11" ht="12.75" customHeight="1">
      <c r="A39" s="9" t="s">
        <v>101</v>
      </c>
      <c r="B39" s="207"/>
      <c r="C39" s="381">
        <v>47.415999999999997</v>
      </c>
      <c r="D39" s="381">
        <v>4.1807999999999996</v>
      </c>
      <c r="E39" s="381">
        <v>-0.36780000000000002</v>
      </c>
      <c r="F39" s="381">
        <v>0.68620000000000003</v>
      </c>
      <c r="G39" s="589">
        <v>51.915100000000002</v>
      </c>
      <c r="H39" s="853"/>
      <c r="I39" s="853"/>
      <c r="J39" s="853"/>
      <c r="K39" s="853"/>
    </row>
    <row r="40" spans="1:11" ht="12.75" customHeight="1">
      <c r="A40" s="9" t="s">
        <v>12</v>
      </c>
      <c r="B40" s="207"/>
      <c r="C40" s="381">
        <v>-8.1954999999999991</v>
      </c>
      <c r="D40" s="381">
        <v>0</v>
      </c>
      <c r="E40" s="381">
        <v>-0.58460000000000001</v>
      </c>
      <c r="F40" s="381">
        <v>0</v>
      </c>
      <c r="G40" s="589">
        <v>-8.7800999999999991</v>
      </c>
      <c r="H40" s="853"/>
      <c r="I40" s="853"/>
      <c r="J40" s="853"/>
      <c r="K40" s="853"/>
    </row>
    <row r="41" spans="1:11" ht="12.75" customHeight="1">
      <c r="A41" s="9" t="s">
        <v>136</v>
      </c>
      <c r="B41" s="207"/>
      <c r="C41" s="381">
        <v>7.9347000000000003</v>
      </c>
      <c r="D41" s="381">
        <v>0</v>
      </c>
      <c r="E41" s="381">
        <v>1E-3</v>
      </c>
      <c r="F41" s="381">
        <v>0</v>
      </c>
      <c r="G41" s="589">
        <v>7.9356999999999998</v>
      </c>
      <c r="H41" s="853"/>
      <c r="I41" s="853"/>
      <c r="J41" s="853"/>
      <c r="K41" s="853"/>
    </row>
    <row r="42" spans="1:11" ht="12.75" customHeight="1">
      <c r="A42" s="9" t="s">
        <v>100</v>
      </c>
      <c r="B42" s="679">
        <v>5</v>
      </c>
      <c r="C42" s="381">
        <v>33.994399999999999</v>
      </c>
      <c r="D42" s="381">
        <v>-20.326499999999999</v>
      </c>
      <c r="E42" s="381">
        <v>-23.133299999999998</v>
      </c>
      <c r="F42" s="381">
        <v>-2.0000000000000001E-4</v>
      </c>
      <c r="G42" s="589">
        <v>-9.4656000000000002</v>
      </c>
      <c r="H42" s="853"/>
      <c r="I42" s="853"/>
      <c r="J42" s="853"/>
      <c r="K42" s="853"/>
    </row>
    <row r="43" spans="1:11" ht="12.75" customHeight="1">
      <c r="A43" s="528" t="s">
        <v>181</v>
      </c>
      <c r="B43" s="724"/>
      <c r="C43" s="210">
        <v>417.5872</v>
      </c>
      <c r="D43" s="210">
        <v>-23.561299999999999</v>
      </c>
      <c r="E43" s="210">
        <v>-9.9785000000000004</v>
      </c>
      <c r="F43" s="210">
        <v>3.0796999999999999</v>
      </c>
      <c r="G43" s="211">
        <v>387.12709999999998</v>
      </c>
      <c r="H43" s="853"/>
      <c r="I43" s="853"/>
      <c r="J43" s="853"/>
      <c r="K43" s="853"/>
    </row>
    <row r="44" spans="1:11" ht="12.75" customHeight="1">
      <c r="A44" s="14" t="s">
        <v>182</v>
      </c>
      <c r="B44" s="219"/>
      <c r="C44" s="152">
        <v>-91.299400000000006</v>
      </c>
      <c r="D44" s="152">
        <v>19.178899999999999</v>
      </c>
      <c r="E44" s="152">
        <v>-7.6231999999999998</v>
      </c>
      <c r="F44" s="152">
        <v>-1.6617</v>
      </c>
      <c r="G44" s="332">
        <v>-81.4054</v>
      </c>
      <c r="H44" s="853"/>
      <c r="I44" s="853"/>
      <c r="J44" s="853"/>
      <c r="K44" s="853"/>
    </row>
    <row r="45" spans="1:11" ht="12.75" customHeight="1">
      <c r="A45" s="529" t="s">
        <v>153</v>
      </c>
      <c r="B45" s="682"/>
      <c r="C45" s="586">
        <v>326.28789999999998</v>
      </c>
      <c r="D45" s="586">
        <v>-4.3823999999999996</v>
      </c>
      <c r="E45" s="586">
        <v>-17.601700000000001</v>
      </c>
      <c r="F45" s="586">
        <v>1.4179999999999999</v>
      </c>
      <c r="G45" s="590">
        <v>305.7217</v>
      </c>
      <c r="H45" s="853"/>
      <c r="I45" s="853"/>
      <c r="J45" s="853"/>
      <c r="K45" s="853"/>
    </row>
    <row r="46" spans="1:11" ht="9.75" customHeight="1">
      <c r="A46" s="587"/>
      <c r="B46" s="186"/>
      <c r="C46" s="153"/>
      <c r="D46" s="153"/>
      <c r="E46" s="153"/>
      <c r="F46" s="153"/>
      <c r="G46" s="605"/>
      <c r="H46" s="853"/>
      <c r="I46" s="853"/>
      <c r="J46" s="853"/>
      <c r="K46" s="853"/>
    </row>
    <row r="47" spans="1:11" ht="12.75" customHeight="1">
      <c r="A47" s="597" t="s">
        <v>48</v>
      </c>
      <c r="B47" s="222"/>
      <c r="C47" s="223">
        <v>104.5324</v>
      </c>
      <c r="D47" s="223">
        <v>42.622399999999999</v>
      </c>
      <c r="E47" s="223">
        <v>12.7399</v>
      </c>
      <c r="F47" s="223">
        <v>1.3229</v>
      </c>
      <c r="G47" s="598">
        <v>161.21770000000001</v>
      </c>
      <c r="H47" s="853"/>
      <c r="I47" s="853"/>
      <c r="J47" s="853"/>
      <c r="K47" s="853"/>
    </row>
    <row r="48" spans="1:11" ht="9.75" customHeight="1">
      <c r="A48" s="15"/>
      <c r="B48" s="23"/>
      <c r="C48" s="153"/>
      <c r="D48" s="153"/>
      <c r="E48" s="153"/>
      <c r="F48" s="153"/>
      <c r="G48" s="213"/>
      <c r="H48" s="853"/>
      <c r="I48" s="853"/>
      <c r="J48" s="853"/>
      <c r="K48" s="853"/>
    </row>
    <row r="49" spans="1:11" ht="12.75" customHeight="1">
      <c r="A49" s="8" t="s">
        <v>95</v>
      </c>
      <c r="B49" s="41"/>
      <c r="C49" s="381">
        <v>232.4025</v>
      </c>
      <c r="D49" s="381">
        <v>150.44730000000001</v>
      </c>
      <c r="E49" s="381">
        <v>66.668099999999995</v>
      </c>
      <c r="F49" s="381">
        <v>44.882100000000001</v>
      </c>
      <c r="G49" s="589">
        <v>494.4</v>
      </c>
      <c r="H49" s="853"/>
      <c r="I49" s="853"/>
      <c r="J49" s="853"/>
      <c r="K49" s="853"/>
    </row>
    <row r="50" spans="1:11" ht="12.75" customHeight="1">
      <c r="A50" s="599" t="s">
        <v>185</v>
      </c>
      <c r="B50" s="402"/>
      <c r="C50" s="173">
        <v>202.0307</v>
      </c>
      <c r="D50" s="173">
        <v>94.730900000000005</v>
      </c>
      <c r="E50" s="173">
        <v>40.815800000000003</v>
      </c>
      <c r="F50" s="173">
        <v>25.0304</v>
      </c>
      <c r="G50" s="600">
        <v>362.6078</v>
      </c>
      <c r="H50" s="853"/>
      <c r="I50" s="853"/>
      <c r="J50" s="853"/>
      <c r="K50" s="853"/>
    </row>
  </sheetData>
  <conditionalFormatting sqref="C38:G50 C7:G25">
    <cfRule type="expression" dxfId="101" priority="22">
      <formula>IF(AND(C7&gt;-0.49,C7&lt;0.49),IF(C7=0,FALSE,TRUE),FALSE)</formula>
    </cfRule>
  </conditionalFormatting>
  <conditionalFormatting sqref="G31 C31:D31">
    <cfRule type="expression" dxfId="100" priority="12">
      <formula>IF(AND(C31&gt;-0.49,C31&lt;0.49),IF(C31=0,FALSE,TRUE),FALSE)</formula>
    </cfRule>
  </conditionalFormatting>
  <conditionalFormatting sqref="E31:F31">
    <cfRule type="expression" dxfId="99" priority="11">
      <formula>IF(AND(E31&gt;-0.49,E31&lt;0.49),IF(E31=0,FALSE,TRUE),FALSE)</formula>
    </cfRule>
  </conditionalFormatting>
  <conditionalFormatting sqref="C32:G34 C36:G37">
    <cfRule type="expression" dxfId="98" priority="2">
      <formula>IF(AND(C32&gt;-0.49,C32&lt;0.49),IF(C32=0,FALSE,TRUE),FALSE)</formula>
    </cfRule>
  </conditionalFormatting>
  <conditionalFormatting sqref="C35:G35">
    <cfRule type="expression" dxfId="97" priority="1">
      <formula>IF(AND(C35&gt;-0.49,C35&lt;0.49),IF(C35=0,FALSE,TRUE),FALSE)</formula>
    </cfRule>
  </conditionalFormatting>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CCFF"/>
    <pageSetUpPr fitToPage="1"/>
  </sheetPr>
  <dimension ref="A2:J100"/>
  <sheetViews>
    <sheetView showGridLines="0" defaultGridColor="0" colorId="48" zoomScale="90" zoomScaleNormal="90" zoomScaleSheetLayoutView="90" workbookViewId="0"/>
  </sheetViews>
  <sheetFormatPr defaultColWidth="9.7109375" defaultRowHeight="11.25"/>
  <cols>
    <col min="1" max="1" width="52.28515625" style="405" customWidth="1"/>
    <col min="2" max="2" width="5.5703125" style="461" customWidth="1"/>
    <col min="3" max="3" width="11.85546875" style="469" customWidth="1"/>
    <col min="4" max="4" width="11.28515625" style="405" customWidth="1"/>
    <col min="5" max="5" width="6" style="405" customWidth="1"/>
    <col min="6" max="6" width="11.28515625" style="413" customWidth="1"/>
    <col min="7" max="7" width="6" style="405" customWidth="1"/>
    <col min="8" max="8" width="11.85546875" style="405" customWidth="1"/>
    <col min="9" max="9" width="10.28515625" style="405" customWidth="1"/>
    <col min="10" max="10" width="6" style="405" customWidth="1"/>
    <col min="11" max="16384" width="9.7109375" style="405"/>
  </cols>
  <sheetData>
    <row r="2" spans="1:10" ht="18" customHeight="1">
      <c r="A2" s="403" t="s">
        <v>89</v>
      </c>
      <c r="B2" s="404"/>
      <c r="C2" s="93"/>
      <c r="D2" s="462"/>
      <c r="E2" s="93"/>
      <c r="F2" s="93"/>
      <c r="G2" s="94" t="s">
        <v>131</v>
      </c>
      <c r="H2" s="93"/>
      <c r="I2" s="93"/>
      <c r="J2" s="94" t="s">
        <v>131</v>
      </c>
    </row>
    <row r="3" spans="1:10" ht="9.9499999999999993" customHeight="1">
      <c r="A3" s="406"/>
      <c r="B3" s="463"/>
      <c r="C3" s="407"/>
      <c r="D3" s="407"/>
      <c r="E3" s="464"/>
      <c r="F3" s="464"/>
      <c r="G3" s="465"/>
      <c r="H3" s="407"/>
      <c r="I3" s="464"/>
      <c r="J3" s="465"/>
    </row>
    <row r="4" spans="1:10" ht="12.75" customHeight="1">
      <c r="A4" s="12" t="s">
        <v>52</v>
      </c>
      <c r="B4" s="28" t="s">
        <v>36</v>
      </c>
      <c r="C4" s="388" t="s">
        <v>264</v>
      </c>
      <c r="D4" s="400" t="s">
        <v>267</v>
      </c>
      <c r="E4" s="466" t="s">
        <v>6</v>
      </c>
      <c r="F4" s="400" t="s">
        <v>268</v>
      </c>
      <c r="G4" s="415" t="s">
        <v>6</v>
      </c>
      <c r="H4" s="410" t="s">
        <v>263</v>
      </c>
      <c r="I4" s="410" t="s">
        <v>280</v>
      </c>
      <c r="J4" s="412" t="s">
        <v>6</v>
      </c>
    </row>
    <row r="5" spans="1:10" ht="9.75" customHeight="1">
      <c r="A5" s="12"/>
      <c r="B5" s="139"/>
      <c r="C5" s="140"/>
      <c r="D5" s="141"/>
      <c r="E5" s="466"/>
      <c r="F5" s="141"/>
      <c r="G5" s="415"/>
      <c r="H5" s="414"/>
      <c r="I5" s="414"/>
      <c r="J5" s="416"/>
    </row>
    <row r="6" spans="1:10" ht="12.75" customHeight="1">
      <c r="A6" s="417" t="s">
        <v>55</v>
      </c>
      <c r="B6" s="434"/>
      <c r="C6" s="419"/>
      <c r="D6" s="413"/>
      <c r="E6" s="418"/>
      <c r="G6" s="421"/>
      <c r="H6" s="413"/>
      <c r="I6" s="413"/>
      <c r="J6" s="421"/>
    </row>
    <row r="7" spans="1:10" ht="12.75" customHeight="1">
      <c r="A7" s="58" t="s">
        <v>180</v>
      </c>
      <c r="B7" s="253"/>
      <c r="C7" s="799">
        <v>12.950100000000001</v>
      </c>
      <c r="D7" s="422">
        <v>23.381</v>
      </c>
      <c r="E7" s="109">
        <v>-45</v>
      </c>
      <c r="F7" s="422">
        <v>18.714400000000001</v>
      </c>
      <c r="G7" s="110">
        <v>-31</v>
      </c>
      <c r="H7" s="673">
        <v>66.520099999999999</v>
      </c>
      <c r="I7" s="422">
        <v>61.245399999999997</v>
      </c>
      <c r="J7" s="110">
        <v>9</v>
      </c>
    </row>
    <row r="8" spans="1:10" ht="12.75" customHeight="1">
      <c r="A8" s="58" t="s">
        <v>242</v>
      </c>
      <c r="B8" s="253"/>
      <c r="C8" s="799">
        <v>4.5233999999999996</v>
      </c>
      <c r="D8" s="422">
        <v>0.30680000000000002</v>
      </c>
      <c r="E8" s="109" t="s">
        <v>266</v>
      </c>
      <c r="F8" s="422">
        <v>3.3786</v>
      </c>
      <c r="G8" s="110">
        <v>34</v>
      </c>
      <c r="H8" s="422">
        <v>10.068099999999999</v>
      </c>
      <c r="I8" s="422">
        <v>0.70409999999999995</v>
      </c>
      <c r="J8" s="110" t="s">
        <v>266</v>
      </c>
    </row>
    <row r="9" spans="1:10" ht="12.75" customHeight="1">
      <c r="A9" s="423" t="s">
        <v>161</v>
      </c>
      <c r="B9" s="432"/>
      <c r="C9" s="799">
        <v>-3.5472999999999999</v>
      </c>
      <c r="D9" s="422">
        <v>-9.0152999999999981</v>
      </c>
      <c r="E9" s="109">
        <v>61</v>
      </c>
      <c r="F9" s="422">
        <v>-5.3437999999999999</v>
      </c>
      <c r="G9" s="110">
        <v>34</v>
      </c>
      <c r="H9" s="422">
        <v>-21.385199999999998</v>
      </c>
      <c r="I9" s="422">
        <v>-38.533199999999994</v>
      </c>
      <c r="J9" s="110">
        <v>45</v>
      </c>
    </row>
    <row r="10" spans="1:10" s="429" customFormat="1" ht="12.75" customHeight="1">
      <c r="A10" s="467" t="s">
        <v>49</v>
      </c>
      <c r="B10" s="468"/>
      <c r="C10" s="805">
        <v>13.9261</v>
      </c>
      <c r="D10" s="451">
        <v>14.672499999999999</v>
      </c>
      <c r="E10" s="154">
        <v>-5</v>
      </c>
      <c r="F10" s="451">
        <v>16.749300000000002</v>
      </c>
      <c r="G10" s="155">
        <v>-17</v>
      </c>
      <c r="H10" s="451">
        <v>55.203000000000003</v>
      </c>
      <c r="I10" s="451">
        <v>23.4163</v>
      </c>
      <c r="J10" s="155">
        <v>136</v>
      </c>
    </row>
    <row r="11" spans="1:10" ht="9.75" customHeight="1">
      <c r="A11" s="60"/>
      <c r="B11" s="144"/>
      <c r="C11" s="799"/>
      <c r="D11" s="422"/>
      <c r="E11" s="109"/>
      <c r="F11" s="422"/>
      <c r="G11" s="110"/>
      <c r="H11" s="422"/>
      <c r="I11" s="422"/>
      <c r="J11" s="110"/>
    </row>
    <row r="12" spans="1:10" ht="12.75" customHeight="1">
      <c r="A12" s="9" t="s">
        <v>82</v>
      </c>
      <c r="B12" s="432"/>
      <c r="C12" s="799">
        <v>-1.5751999999999999</v>
      </c>
      <c r="D12" s="422">
        <v>-11.8652</v>
      </c>
      <c r="E12" s="109">
        <v>87</v>
      </c>
      <c r="F12" s="422">
        <v>1.2430000000000001</v>
      </c>
      <c r="G12" s="110" t="s">
        <v>266</v>
      </c>
      <c r="H12" s="422">
        <v>-0.54530000000000001</v>
      </c>
      <c r="I12" s="422">
        <v>-10.1379</v>
      </c>
      <c r="J12" s="110">
        <v>95</v>
      </c>
    </row>
    <row r="13" spans="1:10" ht="12.75" customHeight="1">
      <c r="A13" s="9" t="s">
        <v>101</v>
      </c>
      <c r="B13" s="432"/>
      <c r="C13" s="799">
        <v>2.7521</v>
      </c>
      <c r="D13" s="422">
        <v>2.0339</v>
      </c>
      <c r="E13" s="109">
        <v>35</v>
      </c>
      <c r="F13" s="422">
        <v>3.1415999999999999</v>
      </c>
      <c r="G13" s="110">
        <v>-12</v>
      </c>
      <c r="H13" s="422">
        <v>4.9976000000000003</v>
      </c>
      <c r="I13" s="422">
        <v>9.3585999999999991</v>
      </c>
      <c r="J13" s="110">
        <v>-47</v>
      </c>
    </row>
    <row r="14" spans="1:10" ht="12.75" customHeight="1">
      <c r="A14" s="9" t="s">
        <v>145</v>
      </c>
      <c r="B14" s="432"/>
      <c r="C14" s="799">
        <v>-0.76619999999999999</v>
      </c>
      <c r="D14" s="422">
        <v>3.6900000000000002E-2</v>
      </c>
      <c r="E14" s="109" t="s">
        <v>266</v>
      </c>
      <c r="F14" s="422">
        <v>9.9000000000000005E-2</v>
      </c>
      <c r="G14" s="110" t="s">
        <v>266</v>
      </c>
      <c r="H14" s="422">
        <v>-0.59919999999999995</v>
      </c>
      <c r="I14" s="422">
        <v>-1.1509</v>
      </c>
      <c r="J14" s="110">
        <v>48</v>
      </c>
    </row>
    <row r="15" spans="1:10" ht="12.75" customHeight="1">
      <c r="A15" s="9" t="s">
        <v>100</v>
      </c>
      <c r="B15" s="432"/>
      <c r="C15" s="799">
        <v>-0.73799999999999999</v>
      </c>
      <c r="D15" s="422">
        <v>0.02</v>
      </c>
      <c r="E15" s="109" t="s">
        <v>266</v>
      </c>
      <c r="F15" s="422">
        <v>-20.655000000000001</v>
      </c>
      <c r="G15" s="110">
        <v>96</v>
      </c>
      <c r="H15" s="422">
        <v>-21.393000000000001</v>
      </c>
      <c r="I15" s="422">
        <v>-5.8419999999999996</v>
      </c>
      <c r="J15" s="110" t="s">
        <v>266</v>
      </c>
    </row>
    <row r="16" spans="1:10" s="429" customFormat="1" ht="12.75" customHeight="1">
      <c r="A16" s="528" t="s">
        <v>13</v>
      </c>
      <c r="B16" s="468"/>
      <c r="C16" s="805">
        <v>13.598699999999999</v>
      </c>
      <c r="D16" s="451">
        <v>4.8981000000000003</v>
      </c>
      <c r="E16" s="154">
        <v>178</v>
      </c>
      <c r="F16" s="451">
        <v>0.57789999999999997</v>
      </c>
      <c r="G16" s="155" t="s">
        <v>266</v>
      </c>
      <c r="H16" s="451">
        <v>37.662999999999997</v>
      </c>
      <c r="I16" s="451">
        <v>15.6441</v>
      </c>
      <c r="J16" s="155">
        <v>141</v>
      </c>
    </row>
    <row r="17" spans="1:10" ht="12.75" customHeight="1">
      <c r="A17" s="424" t="s">
        <v>19</v>
      </c>
      <c r="B17" s="433"/>
      <c r="C17" s="815">
        <v>-0.23200000000000001</v>
      </c>
      <c r="D17" s="426">
        <v>-15.144600000000001</v>
      </c>
      <c r="E17" s="109">
        <v>98</v>
      </c>
      <c r="F17" s="426">
        <v>-2.9611999999999998</v>
      </c>
      <c r="G17" s="110">
        <v>92</v>
      </c>
      <c r="H17" s="426">
        <v>-31.530899999999999</v>
      </c>
      <c r="I17" s="426">
        <v>-29.811</v>
      </c>
      <c r="J17" s="110">
        <v>-6</v>
      </c>
    </row>
    <row r="18" spans="1:10" s="429" customFormat="1" ht="12.75" customHeight="1">
      <c r="A18" s="417" t="s">
        <v>153</v>
      </c>
      <c r="B18" s="434"/>
      <c r="C18" s="808">
        <v>13.3667</v>
      </c>
      <c r="D18" s="428">
        <v>-10.2464</v>
      </c>
      <c r="E18" s="154" t="s">
        <v>266</v>
      </c>
      <c r="F18" s="428">
        <v>-2.3834</v>
      </c>
      <c r="G18" s="155" t="s">
        <v>266</v>
      </c>
      <c r="H18" s="428">
        <v>6.1319999999999997</v>
      </c>
      <c r="I18" s="428">
        <v>-14.1669</v>
      </c>
      <c r="J18" s="155" t="s">
        <v>266</v>
      </c>
    </row>
    <row r="19" spans="1:10" ht="9.75" customHeight="1">
      <c r="A19" s="435"/>
      <c r="B19" s="436"/>
      <c r="C19" s="811"/>
      <c r="D19" s="437"/>
      <c r="E19" s="256"/>
      <c r="F19" s="437"/>
      <c r="G19" s="167"/>
      <c r="H19" s="437"/>
      <c r="I19" s="437"/>
      <c r="J19" s="167"/>
    </row>
    <row r="20" spans="1:10" s="429" customFormat="1" ht="12.75" customHeight="1">
      <c r="A20" s="417" t="s">
        <v>48</v>
      </c>
      <c r="B20" s="434"/>
      <c r="C20" s="808">
        <v>3.2820999999999998</v>
      </c>
      <c r="D20" s="428">
        <v>1.448</v>
      </c>
      <c r="E20" s="154">
        <v>127</v>
      </c>
      <c r="F20" s="428">
        <v>7.7310999999999996</v>
      </c>
      <c r="G20" s="155">
        <v>-58</v>
      </c>
      <c r="H20" s="428">
        <v>7.0311000000000003</v>
      </c>
      <c r="I20" s="428">
        <v>-6.9386000000000001</v>
      </c>
      <c r="J20" s="155" t="s">
        <v>266</v>
      </c>
    </row>
    <row r="21" spans="1:10" ht="9.75" customHeight="1">
      <c r="A21" s="438"/>
      <c r="B21" s="436"/>
      <c r="C21" s="826"/>
      <c r="D21" s="439"/>
      <c r="E21" s="257"/>
      <c r="F21" s="450"/>
      <c r="G21" s="170"/>
      <c r="H21" s="450"/>
      <c r="I21" s="450"/>
      <c r="J21" s="170"/>
    </row>
    <row r="22" spans="1:10" ht="12.75" customHeight="1">
      <c r="A22" s="440" t="s">
        <v>95</v>
      </c>
      <c r="B22" s="432"/>
      <c r="C22" s="809">
        <v>69.096100000000007</v>
      </c>
      <c r="D22" s="422">
        <v>65.177400000000006</v>
      </c>
      <c r="E22" s="109">
        <v>6</v>
      </c>
      <c r="F22" s="422">
        <v>66.4636</v>
      </c>
      <c r="G22" s="110">
        <v>4</v>
      </c>
      <c r="H22" s="422">
        <v>257.25139999999999</v>
      </c>
      <c r="I22" s="422">
        <v>257.12079999999997</v>
      </c>
      <c r="J22" s="110">
        <v>0</v>
      </c>
    </row>
    <row r="23" spans="1:10" ht="12.75" customHeight="1">
      <c r="A23" s="441" t="s">
        <v>96</v>
      </c>
      <c r="B23" s="442"/>
      <c r="C23" s="849">
        <v>47.916600000000003</v>
      </c>
      <c r="D23" s="443">
        <v>40.177</v>
      </c>
      <c r="E23" s="172">
        <v>19</v>
      </c>
      <c r="F23" s="443">
        <v>44.259300000000003</v>
      </c>
      <c r="G23" s="174">
        <v>8</v>
      </c>
      <c r="H23" s="443">
        <v>175.53729999999999</v>
      </c>
      <c r="I23" s="443">
        <v>161.077</v>
      </c>
      <c r="J23" s="174">
        <v>9</v>
      </c>
    </row>
    <row r="24" spans="1:10" ht="9.75" customHeight="1">
      <c r="A24" s="438"/>
      <c r="B24" s="436"/>
      <c r="C24" s="826"/>
      <c r="D24" s="450"/>
      <c r="E24" s="257"/>
      <c r="F24" s="450"/>
      <c r="G24" s="170"/>
      <c r="H24" s="450"/>
      <c r="I24" s="450"/>
      <c r="J24" s="170"/>
    </row>
    <row r="25" spans="1:10" ht="12.75" customHeight="1">
      <c r="A25" s="58" t="s">
        <v>162</v>
      </c>
      <c r="B25" s="253"/>
      <c r="C25" s="850">
        <v>0.49209999999999998</v>
      </c>
      <c r="D25" s="422">
        <v>3.4222999999999999</v>
      </c>
      <c r="E25" s="109">
        <v>-86</v>
      </c>
      <c r="F25" s="422">
        <v>0.39410000000000001</v>
      </c>
      <c r="G25" s="110">
        <v>25</v>
      </c>
      <c r="H25" s="422">
        <v>3.0238999999999998</v>
      </c>
      <c r="I25" s="422">
        <v>7.1024000000000003</v>
      </c>
      <c r="J25" s="110">
        <v>-57</v>
      </c>
    </row>
    <row r="26" spans="1:10" ht="12.75" customHeight="1">
      <c r="A26" s="58" t="s">
        <v>163</v>
      </c>
      <c r="B26" s="253"/>
      <c r="C26" s="799">
        <v>54.335700000000003</v>
      </c>
      <c r="D26" s="422">
        <v>54.597999999999999</v>
      </c>
      <c r="E26" s="109">
        <v>0</v>
      </c>
      <c r="F26" s="422">
        <v>63.719799999999999</v>
      </c>
      <c r="G26" s="110">
        <v>-15</v>
      </c>
      <c r="H26" s="422">
        <v>247.11709999999999</v>
      </c>
      <c r="I26" s="422">
        <v>329.92919999999998</v>
      </c>
      <c r="J26" s="110">
        <v>-25</v>
      </c>
    </row>
    <row r="27" spans="1:10" s="429" customFormat="1" ht="12.75" customHeight="1">
      <c r="A27" s="851" t="s">
        <v>33</v>
      </c>
      <c r="B27" s="747"/>
      <c r="C27" s="818">
        <v>54.827800000000003</v>
      </c>
      <c r="D27" s="452">
        <v>58.020400000000002</v>
      </c>
      <c r="E27" s="154">
        <v>-6</v>
      </c>
      <c r="F27" s="452">
        <v>64.113900000000001</v>
      </c>
      <c r="G27" s="155">
        <v>-14</v>
      </c>
      <c r="H27" s="452">
        <v>250.14099999999999</v>
      </c>
      <c r="I27" s="452">
        <v>337.03160000000003</v>
      </c>
      <c r="J27" s="155">
        <v>-26</v>
      </c>
    </row>
    <row r="28" spans="1:10" ht="9.75" customHeight="1">
      <c r="A28" s="435"/>
      <c r="B28" s="436"/>
      <c r="C28" s="811"/>
      <c r="D28" s="437"/>
      <c r="E28" s="256"/>
      <c r="F28" s="437"/>
      <c r="G28" s="170"/>
      <c r="H28" s="437"/>
      <c r="I28" s="437"/>
      <c r="J28" s="170"/>
    </row>
    <row r="29" spans="1:10" ht="12.75" customHeight="1">
      <c r="A29" s="58" t="s">
        <v>162</v>
      </c>
      <c r="B29" s="253"/>
      <c r="C29" s="799">
        <v>-9.7299999999999998E-2</v>
      </c>
      <c r="D29" s="422">
        <v>3.0762</v>
      </c>
      <c r="E29" s="109" t="s">
        <v>266</v>
      </c>
      <c r="F29" s="422">
        <v>-0.62519999999999998</v>
      </c>
      <c r="G29" s="110">
        <v>84</v>
      </c>
      <c r="H29" s="422">
        <v>-0.219</v>
      </c>
      <c r="I29" s="422">
        <v>4.7541000000000002</v>
      </c>
      <c r="J29" s="110" t="s">
        <v>266</v>
      </c>
    </row>
    <row r="30" spans="1:10" ht="12.75" customHeight="1">
      <c r="A30" s="58" t="s">
        <v>163</v>
      </c>
      <c r="B30" s="253"/>
      <c r="C30" s="799">
        <v>12.0023</v>
      </c>
      <c r="D30" s="422">
        <v>51.325099999999999</v>
      </c>
      <c r="E30" s="109">
        <v>-77</v>
      </c>
      <c r="F30" s="422">
        <v>42.010300000000001</v>
      </c>
      <c r="G30" s="110">
        <v>-71</v>
      </c>
      <c r="H30" s="422">
        <v>145.94890000000001</v>
      </c>
      <c r="I30" s="422">
        <v>281.99169999999998</v>
      </c>
      <c r="J30" s="110">
        <v>-48</v>
      </c>
    </row>
    <row r="31" spans="1:10" s="429" customFormat="1" ht="12.75" customHeight="1">
      <c r="A31" s="851" t="s">
        <v>140</v>
      </c>
      <c r="B31" s="747"/>
      <c r="C31" s="818">
        <v>11.9049</v>
      </c>
      <c r="D31" s="452">
        <v>54.401299999999999</v>
      </c>
      <c r="E31" s="163">
        <v>-78</v>
      </c>
      <c r="F31" s="452">
        <v>41.385100000000001</v>
      </c>
      <c r="G31" s="164">
        <v>-71</v>
      </c>
      <c r="H31" s="452">
        <v>145.72989999999999</v>
      </c>
      <c r="I31" s="452">
        <v>286.74579999999997</v>
      </c>
      <c r="J31" s="164">
        <v>-49</v>
      </c>
    </row>
    <row r="32" spans="1:10" ht="9.75" customHeight="1">
      <c r="A32" s="423"/>
      <c r="B32" s="432"/>
      <c r="C32" s="809"/>
      <c r="D32" s="422"/>
      <c r="E32" s="109"/>
      <c r="F32" s="453"/>
      <c r="G32" s="110"/>
      <c r="H32" s="453"/>
      <c r="I32" s="453"/>
      <c r="J32" s="110"/>
    </row>
    <row r="33" spans="1:10" s="413" customFormat="1" ht="12.75" customHeight="1">
      <c r="A33" s="417" t="s">
        <v>34</v>
      </c>
      <c r="B33" s="432">
        <v>10</v>
      </c>
      <c r="C33" s="809"/>
      <c r="D33" s="453"/>
      <c r="E33" s="430"/>
      <c r="F33" s="453"/>
      <c r="G33" s="431"/>
      <c r="H33" s="453"/>
      <c r="I33" s="453"/>
      <c r="J33" s="431"/>
    </row>
    <row r="34" spans="1:10" ht="12.75" customHeight="1">
      <c r="A34" s="423" t="s">
        <v>15</v>
      </c>
      <c r="B34" s="432"/>
      <c r="C34" s="799">
        <v>295.3768</v>
      </c>
      <c r="D34" s="422">
        <v>232.4932</v>
      </c>
      <c r="E34" s="109">
        <v>27</v>
      </c>
      <c r="F34" s="422">
        <v>115.02330000000001</v>
      </c>
      <c r="G34" s="110">
        <v>157</v>
      </c>
      <c r="H34" s="422">
        <v>844.47770000000003</v>
      </c>
      <c r="I34" s="422">
        <v>907.12530000000004</v>
      </c>
      <c r="J34" s="110">
        <v>-7</v>
      </c>
    </row>
    <row r="35" spans="1:10" s="427" customFormat="1" ht="12.75" customHeight="1">
      <c r="A35" s="424" t="s">
        <v>14</v>
      </c>
      <c r="B35" s="433"/>
      <c r="C35" s="815">
        <v>15.9</v>
      </c>
      <c r="D35" s="426">
        <v>10.787599999999999</v>
      </c>
      <c r="E35" s="109">
        <v>47</v>
      </c>
      <c r="F35" s="426">
        <v>19.986799999999999</v>
      </c>
      <c r="G35" s="110">
        <v>-20</v>
      </c>
      <c r="H35" s="426">
        <v>85.786199999999994</v>
      </c>
      <c r="I35" s="426">
        <v>50.854599999999998</v>
      </c>
      <c r="J35" s="110">
        <v>69</v>
      </c>
    </row>
    <row r="36" spans="1:10" s="427" customFormat="1" ht="12.75" customHeight="1">
      <c r="A36" s="417" t="s">
        <v>31</v>
      </c>
      <c r="B36" s="434"/>
      <c r="C36" s="808">
        <v>45.4377</v>
      </c>
      <c r="D36" s="428">
        <v>34.036999999999999</v>
      </c>
      <c r="E36" s="154">
        <v>33</v>
      </c>
      <c r="F36" s="428">
        <v>31.489100000000001</v>
      </c>
      <c r="G36" s="155">
        <v>44</v>
      </c>
      <c r="H36" s="428">
        <v>170.23400000000001</v>
      </c>
      <c r="I36" s="428">
        <v>141.56720000000001</v>
      </c>
      <c r="J36" s="155">
        <v>20</v>
      </c>
    </row>
    <row r="37" spans="1:10" ht="9.75" customHeight="1">
      <c r="A37" s="417"/>
      <c r="B37" s="432"/>
      <c r="C37" s="808"/>
      <c r="D37" s="428"/>
      <c r="E37" s="109"/>
      <c r="F37" s="676"/>
      <c r="G37" s="110"/>
      <c r="H37" s="676"/>
      <c r="I37" s="676"/>
      <c r="J37" s="110"/>
    </row>
    <row r="38" spans="1:10" s="429" customFormat="1" ht="12.75" customHeight="1">
      <c r="A38" s="58" t="s">
        <v>180</v>
      </c>
      <c r="B38" s="432"/>
      <c r="C38" s="799">
        <v>29.828199999999999</v>
      </c>
      <c r="D38" s="422">
        <v>23.9191</v>
      </c>
      <c r="E38" s="109">
        <v>25</v>
      </c>
      <c r="F38" s="453">
        <v>13.203900000000001</v>
      </c>
      <c r="G38" s="110">
        <v>126</v>
      </c>
      <c r="H38" s="453">
        <v>84.417500000000004</v>
      </c>
      <c r="I38" s="453">
        <v>87.587100000000007</v>
      </c>
      <c r="J38" s="110">
        <v>-4</v>
      </c>
    </row>
    <row r="39" spans="1:10" s="429" customFormat="1" ht="12.75" customHeight="1">
      <c r="A39" s="424" t="s">
        <v>161</v>
      </c>
      <c r="B39" s="433"/>
      <c r="C39" s="815">
        <v>15.609500000000001</v>
      </c>
      <c r="D39" s="426">
        <v>10.071899999999999</v>
      </c>
      <c r="E39" s="109">
        <v>55</v>
      </c>
      <c r="F39" s="426">
        <v>18.2852</v>
      </c>
      <c r="G39" s="110">
        <v>-15</v>
      </c>
      <c r="H39" s="426">
        <v>85.816500000000005</v>
      </c>
      <c r="I39" s="426">
        <v>53.769999999999996</v>
      </c>
      <c r="J39" s="110">
        <v>60</v>
      </c>
    </row>
    <row r="40" spans="1:10" s="429" customFormat="1" ht="12.75" customHeight="1">
      <c r="A40" s="417" t="s">
        <v>31</v>
      </c>
      <c r="B40" s="434"/>
      <c r="C40" s="808">
        <v>45.4377</v>
      </c>
      <c r="D40" s="428">
        <v>34.036999999999999</v>
      </c>
      <c r="E40" s="154">
        <v>33</v>
      </c>
      <c r="F40" s="428">
        <v>31.489100000000001</v>
      </c>
      <c r="G40" s="155">
        <v>44</v>
      </c>
      <c r="H40" s="428">
        <v>170.23400000000001</v>
      </c>
      <c r="I40" s="428">
        <v>141.56720000000001</v>
      </c>
      <c r="J40" s="155">
        <v>20</v>
      </c>
    </row>
    <row r="41" spans="1:10" ht="9.75" customHeight="1">
      <c r="A41" s="417"/>
      <c r="B41" s="432"/>
      <c r="C41" s="808"/>
      <c r="D41" s="428"/>
      <c r="E41" s="109"/>
      <c r="F41" s="428"/>
      <c r="G41" s="110"/>
      <c r="H41" s="428"/>
      <c r="I41" s="428"/>
      <c r="J41" s="110"/>
    </row>
    <row r="42" spans="1:10" s="429" customFormat="1" ht="12.75" customHeight="1">
      <c r="A42" s="423" t="s">
        <v>29</v>
      </c>
      <c r="B42" s="432"/>
      <c r="C42" s="799">
        <v>1.9168000000000001</v>
      </c>
      <c r="D42" s="422">
        <v>3.8986000000000001</v>
      </c>
      <c r="E42" s="109">
        <v>-51</v>
      </c>
      <c r="F42" s="422">
        <v>3.2082000000000002</v>
      </c>
      <c r="G42" s="110">
        <v>-40</v>
      </c>
      <c r="H42" s="422">
        <v>13.8124</v>
      </c>
      <c r="I42" s="422">
        <v>18.850200000000001</v>
      </c>
      <c r="J42" s="110">
        <v>-27</v>
      </c>
    </row>
    <row r="43" spans="1:10" s="413" customFormat="1" ht="12.75" customHeight="1">
      <c r="A43" s="449"/>
      <c r="B43" s="436"/>
      <c r="C43" s="436"/>
      <c r="D43" s="437"/>
      <c r="E43" s="262"/>
      <c r="F43" s="437"/>
      <c r="G43" s="262"/>
      <c r="H43" s="437"/>
      <c r="I43" s="437"/>
      <c r="J43" s="263"/>
    </row>
    <row r="44" spans="1:10" s="27" customFormat="1" ht="16.5" customHeight="1">
      <c r="A44" s="5" t="s">
        <v>123</v>
      </c>
      <c r="B44" s="92"/>
      <c r="C44" s="93"/>
      <c r="D44" s="93"/>
      <c r="E44" s="93"/>
      <c r="F44" s="93"/>
      <c r="G44" s="94"/>
      <c r="H44" s="95"/>
      <c r="I44" s="264"/>
      <c r="J44" s="264"/>
    </row>
    <row r="45" spans="1:10" s="27" customFormat="1" ht="6" customHeight="1">
      <c r="A45" s="11"/>
      <c r="B45" s="131"/>
      <c r="C45" s="408"/>
      <c r="D45" s="98"/>
      <c r="E45" s="98"/>
      <c r="F45" s="98"/>
      <c r="G45" s="99"/>
      <c r="H45" s="95"/>
      <c r="I45" s="264"/>
      <c r="J45" s="264"/>
    </row>
    <row r="46" spans="1:10" s="27" customFormat="1" ht="13.5" customHeight="1">
      <c r="A46" s="24"/>
      <c r="B46" s="454"/>
      <c r="C46" s="455" t="s">
        <v>201</v>
      </c>
      <c r="D46" s="456" t="s">
        <v>256</v>
      </c>
      <c r="E46" s="456"/>
      <c r="F46" s="456" t="s">
        <v>201</v>
      </c>
      <c r="G46" s="457"/>
      <c r="H46" s="95"/>
      <c r="I46" s="264"/>
      <c r="J46" s="264"/>
    </row>
    <row r="47" spans="1:10" s="27" customFormat="1" ht="13.5" customHeight="1">
      <c r="A47" s="60"/>
      <c r="B47" s="432"/>
      <c r="C47" s="458">
        <v>2017</v>
      </c>
      <c r="D47" s="459">
        <v>2017</v>
      </c>
      <c r="E47" s="397" t="s">
        <v>6</v>
      </c>
      <c r="F47" s="459">
        <v>2016</v>
      </c>
      <c r="G47" s="191" t="s">
        <v>6</v>
      </c>
      <c r="H47" s="95"/>
      <c r="I47" s="264"/>
      <c r="J47" s="264"/>
    </row>
    <row r="48" spans="1:10" s="160" customFormat="1" ht="12.75" customHeight="1">
      <c r="A48" s="25" t="s">
        <v>102</v>
      </c>
      <c r="B48" s="192"/>
      <c r="C48" s="845">
        <v>9658.5774999999994</v>
      </c>
      <c r="D48" s="677">
        <v>9280.8367999999991</v>
      </c>
      <c r="E48" s="398">
        <v>4</v>
      </c>
      <c r="F48" s="677">
        <v>8502.9151000000002</v>
      </c>
      <c r="G48" s="193">
        <v>14</v>
      </c>
      <c r="H48" s="115"/>
      <c r="I48" s="265"/>
      <c r="J48" s="265"/>
    </row>
    <row r="49" spans="1:10" s="27" customFormat="1" ht="12.75" customHeight="1">
      <c r="A49" s="9" t="s">
        <v>16</v>
      </c>
      <c r="B49" s="104"/>
      <c r="C49" s="799">
        <v>6395.1995999999999</v>
      </c>
      <c r="D49" s="422">
        <v>6084.7419</v>
      </c>
      <c r="E49" s="109">
        <v>5</v>
      </c>
      <c r="F49" s="422">
        <v>5619.5879999999997</v>
      </c>
      <c r="G49" s="110">
        <v>14</v>
      </c>
      <c r="H49" s="95"/>
      <c r="I49" s="264"/>
      <c r="J49" s="264"/>
    </row>
    <row r="50" spans="1:10" s="27" customFormat="1" ht="12.75" customHeight="1">
      <c r="A50" s="460" t="s">
        <v>17</v>
      </c>
      <c r="B50" s="195"/>
      <c r="C50" s="842">
        <v>3263.3780000000002</v>
      </c>
      <c r="D50" s="678">
        <v>3196.0949000000001</v>
      </c>
      <c r="E50" s="124">
        <v>2</v>
      </c>
      <c r="F50" s="678">
        <v>2883.3271</v>
      </c>
      <c r="G50" s="125">
        <v>13</v>
      </c>
      <c r="H50" s="95"/>
      <c r="I50" s="264"/>
      <c r="J50" s="264"/>
    </row>
    <row r="51" spans="1:10" ht="8.1" customHeight="1">
      <c r="E51" s="470"/>
      <c r="G51" s="470"/>
    </row>
    <row r="52" spans="1:10">
      <c r="A52" s="413"/>
      <c r="E52" s="470"/>
      <c r="G52" s="470"/>
    </row>
    <row r="53" spans="1:10">
      <c r="E53" s="470"/>
      <c r="G53" s="470"/>
    </row>
    <row r="54" spans="1:10">
      <c r="E54" s="470"/>
      <c r="G54" s="470"/>
    </row>
    <row r="55" spans="1:10">
      <c r="E55" s="470"/>
      <c r="G55" s="470"/>
    </row>
    <row r="56" spans="1:10">
      <c r="E56" s="470"/>
      <c r="G56" s="470"/>
    </row>
    <row r="57" spans="1:10">
      <c r="E57" s="470"/>
      <c r="G57" s="470"/>
    </row>
    <row r="58" spans="1:10">
      <c r="E58" s="470"/>
      <c r="G58" s="470"/>
    </row>
    <row r="59" spans="1:10">
      <c r="E59" s="470"/>
      <c r="G59" s="470"/>
    </row>
    <row r="60" spans="1:10">
      <c r="E60" s="470"/>
      <c r="G60" s="470"/>
    </row>
    <row r="61" spans="1:10">
      <c r="E61" s="470"/>
      <c r="G61" s="470"/>
    </row>
    <row r="62" spans="1:10">
      <c r="E62" s="470"/>
      <c r="G62" s="470"/>
    </row>
    <row r="63" spans="1:10">
      <c r="E63" s="470"/>
      <c r="G63" s="470"/>
    </row>
    <row r="64" spans="1:10">
      <c r="E64" s="470"/>
      <c r="G64" s="470"/>
    </row>
    <row r="65" spans="5:7">
      <c r="E65" s="470"/>
      <c r="G65" s="470"/>
    </row>
    <row r="66" spans="5:7">
      <c r="E66" s="470"/>
      <c r="G66" s="470"/>
    </row>
    <row r="67" spans="5:7">
      <c r="E67" s="470"/>
      <c r="G67" s="470"/>
    </row>
    <row r="68" spans="5:7">
      <c r="E68" s="470"/>
      <c r="G68" s="470"/>
    </row>
    <row r="69" spans="5:7">
      <c r="E69" s="470"/>
      <c r="G69" s="470"/>
    </row>
    <row r="70" spans="5:7">
      <c r="E70" s="470"/>
      <c r="G70" s="470"/>
    </row>
    <row r="71" spans="5:7">
      <c r="E71" s="470"/>
      <c r="G71" s="470"/>
    </row>
    <row r="72" spans="5:7">
      <c r="E72" s="470"/>
      <c r="G72" s="470"/>
    </row>
    <row r="73" spans="5:7">
      <c r="E73" s="470"/>
      <c r="G73" s="470"/>
    </row>
    <row r="74" spans="5:7">
      <c r="E74" s="470"/>
      <c r="G74" s="470"/>
    </row>
    <row r="75" spans="5:7">
      <c r="E75" s="470"/>
      <c r="G75" s="470"/>
    </row>
    <row r="76" spans="5:7">
      <c r="E76" s="470"/>
      <c r="G76" s="470"/>
    </row>
    <row r="77" spans="5:7">
      <c r="E77" s="470"/>
      <c r="G77" s="470"/>
    </row>
    <row r="78" spans="5:7">
      <c r="E78" s="470"/>
      <c r="G78" s="470"/>
    </row>
    <row r="79" spans="5:7">
      <c r="E79" s="470"/>
      <c r="G79" s="470"/>
    </row>
    <row r="80" spans="5:7">
      <c r="E80" s="470"/>
      <c r="G80" s="470"/>
    </row>
    <row r="81" spans="5:7">
      <c r="E81" s="470"/>
      <c r="G81" s="470"/>
    </row>
    <row r="82" spans="5:7">
      <c r="E82" s="470"/>
      <c r="G82" s="470"/>
    </row>
    <row r="83" spans="5:7">
      <c r="E83" s="470"/>
      <c r="G83" s="470"/>
    </row>
    <row r="84" spans="5:7">
      <c r="E84" s="470"/>
      <c r="G84" s="470"/>
    </row>
    <row r="85" spans="5:7">
      <c r="E85" s="470"/>
      <c r="G85" s="470"/>
    </row>
    <row r="86" spans="5:7">
      <c r="E86" s="470"/>
      <c r="G86" s="470"/>
    </row>
    <row r="87" spans="5:7">
      <c r="E87" s="470"/>
      <c r="G87" s="470"/>
    </row>
    <row r="88" spans="5:7">
      <c r="E88" s="470"/>
      <c r="G88" s="470"/>
    </row>
    <row r="89" spans="5:7">
      <c r="E89" s="470"/>
      <c r="G89" s="470"/>
    </row>
    <row r="90" spans="5:7">
      <c r="E90" s="470"/>
      <c r="G90" s="470"/>
    </row>
    <row r="91" spans="5:7">
      <c r="E91" s="470"/>
      <c r="G91" s="470"/>
    </row>
    <row r="92" spans="5:7">
      <c r="E92" s="470"/>
      <c r="G92" s="470"/>
    </row>
    <row r="93" spans="5:7">
      <c r="E93" s="470"/>
      <c r="G93" s="470"/>
    </row>
    <row r="94" spans="5:7">
      <c r="E94" s="470"/>
      <c r="G94" s="470"/>
    </row>
    <row r="95" spans="5:7">
      <c r="E95" s="470"/>
      <c r="G95" s="470"/>
    </row>
    <row r="96" spans="5:7">
      <c r="E96" s="470"/>
      <c r="G96" s="470"/>
    </row>
    <row r="97" spans="5:7">
      <c r="E97" s="470"/>
      <c r="G97" s="470"/>
    </row>
    <row r="98" spans="5:7">
      <c r="E98" s="470"/>
      <c r="G98" s="470"/>
    </row>
    <row r="99" spans="5:7">
      <c r="E99" s="470"/>
      <c r="G99" s="470"/>
    </row>
    <row r="100" spans="5:7">
      <c r="E100" s="470"/>
      <c r="G100" s="470"/>
    </row>
  </sheetData>
  <conditionalFormatting sqref="D7:D13 H7:I13 C24:D42 D15:D23 C10:C23 H15:I42 F8:F42">
    <cfRule type="expression" dxfId="96" priority="7">
      <formula>IF(AND(C7&gt;-0.499999,C7&lt;0.499999),IF(C7=0,FALSE,TRUE),FALSE)</formula>
    </cfRule>
  </conditionalFormatting>
  <conditionalFormatting sqref="F7">
    <cfRule type="expression" dxfId="95" priority="4">
      <formula>IF(AND(F7&gt;-0.49999999,F7&lt;0.49999999),IF(F7=0,FALSE,TRUE),FALSE)</formula>
    </cfRule>
  </conditionalFormatting>
  <conditionalFormatting sqref="C7">
    <cfRule type="expression" dxfId="94" priority="3">
      <formula>IF(AND(C7&gt;-0.499999,C7&lt;0.499999),IF(C7=0,FALSE,TRUE),FALSE)</formula>
    </cfRule>
  </conditionalFormatting>
  <conditionalFormatting sqref="C8:C9">
    <cfRule type="expression" dxfId="93" priority="2">
      <formula>IF(AND(C8&gt;-0.499999,C8&lt;0.499999),IF(C8=0,FALSE,TRUE),FALSE)</formula>
    </cfRule>
  </conditionalFormatting>
  <conditionalFormatting sqref="H14:I14 D14">
    <cfRule type="expression" dxfId="92" priority="1">
      <formula>IF(AND(D14&gt;-0.499999,D14&lt;0.499999),IF(D14=0,FALSE,TRUE),FALSE)</formula>
    </cfRule>
  </conditionalFormatting>
  <pageMargins left="0.7" right="0.7" top="0.75" bottom="0.75" header="0.3" footer="0.3"/>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9CCFF"/>
    <pageSetUpPr fitToPage="1"/>
  </sheetPr>
  <dimension ref="A2:J74"/>
  <sheetViews>
    <sheetView showGridLines="0" defaultGridColor="0" colorId="48" zoomScale="90" zoomScaleNormal="90" zoomScaleSheetLayoutView="80" workbookViewId="0"/>
  </sheetViews>
  <sheetFormatPr defaultColWidth="9.7109375" defaultRowHeight="11.25"/>
  <cols>
    <col min="1" max="1" width="49.7109375" style="469" customWidth="1"/>
    <col min="2" max="2" width="5.5703125" style="518" customWidth="1"/>
    <col min="3" max="4" width="11.28515625" style="469" customWidth="1"/>
    <col min="5" max="5" width="5.5703125" style="469" customWidth="1"/>
    <col min="6" max="6" width="11.5703125" style="688" customWidth="1"/>
    <col min="7" max="7" width="5.5703125" style="469" customWidth="1"/>
    <col min="8" max="8" width="11.28515625" style="469" customWidth="1"/>
    <col min="9" max="9" width="10.28515625" style="688" customWidth="1"/>
    <col min="10" max="10" width="5.5703125" style="469" customWidth="1"/>
    <col min="11" max="16384" width="9.7109375" style="469"/>
  </cols>
  <sheetData>
    <row r="2" spans="1:10" ht="15" customHeight="1">
      <c r="A2" s="403" t="s">
        <v>86</v>
      </c>
      <c r="B2" s="404"/>
      <c r="C2" s="93" t="s">
        <v>152</v>
      </c>
      <c r="D2" s="462"/>
      <c r="E2" s="93"/>
      <c r="F2" s="683"/>
      <c r="G2" s="94" t="s">
        <v>131</v>
      </c>
      <c r="H2" s="93"/>
      <c r="I2" s="683"/>
      <c r="J2" s="94" t="s">
        <v>131</v>
      </c>
    </row>
    <row r="3" spans="1:10" ht="9.75" customHeight="1">
      <c r="A3" s="406"/>
      <c r="B3" s="463"/>
      <c r="C3" s="407"/>
      <c r="D3" s="407"/>
      <c r="E3" s="464"/>
      <c r="F3" s="684"/>
      <c r="G3" s="465"/>
      <c r="H3" s="407"/>
      <c r="I3" s="684"/>
      <c r="J3" s="465"/>
    </row>
    <row r="4" spans="1:10" ht="12.75" customHeight="1">
      <c r="A4" s="471" t="s">
        <v>50</v>
      </c>
      <c r="B4" s="472" t="s">
        <v>36</v>
      </c>
      <c r="C4" s="388" t="s">
        <v>264</v>
      </c>
      <c r="D4" s="473" t="s">
        <v>267</v>
      </c>
      <c r="E4" s="733" t="s">
        <v>6</v>
      </c>
      <c r="F4" s="473" t="s">
        <v>268</v>
      </c>
      <c r="G4" s="475" t="s">
        <v>6</v>
      </c>
      <c r="H4" s="474" t="s">
        <v>263</v>
      </c>
      <c r="I4" s="474" t="s">
        <v>280</v>
      </c>
      <c r="J4" s="475" t="s">
        <v>6</v>
      </c>
    </row>
    <row r="5" spans="1:10" ht="9.75" customHeight="1">
      <c r="A5" s="471"/>
      <c r="B5" s="477"/>
      <c r="C5" s="140"/>
      <c r="D5" s="796"/>
      <c r="E5" s="733"/>
      <c r="F5" s="478"/>
      <c r="G5" s="480"/>
      <c r="H5" s="479"/>
      <c r="I5" s="479"/>
      <c r="J5" s="480"/>
    </row>
    <row r="6" spans="1:10" ht="12.75" customHeight="1">
      <c r="A6" s="798" t="s">
        <v>5</v>
      </c>
      <c r="B6" s="482"/>
      <c r="C6" s="799">
        <v>15.4041</v>
      </c>
      <c r="D6" s="673">
        <v>13.8085</v>
      </c>
      <c r="E6" s="379">
        <v>12</v>
      </c>
      <c r="F6" s="673">
        <v>13.0749</v>
      </c>
      <c r="G6" s="380">
        <v>18</v>
      </c>
      <c r="H6" s="673">
        <v>58.9328</v>
      </c>
      <c r="I6" s="673">
        <v>55.440899999999999</v>
      </c>
      <c r="J6" s="380">
        <v>6</v>
      </c>
    </row>
    <row r="7" spans="1:10" ht="12.75" customHeight="1">
      <c r="A7" s="798" t="s">
        <v>7</v>
      </c>
      <c r="B7" s="482"/>
      <c r="C7" s="799">
        <v>1.0376000000000001</v>
      </c>
      <c r="D7" s="673">
        <v>5.2149000000000001</v>
      </c>
      <c r="E7" s="379">
        <v>-80</v>
      </c>
      <c r="F7" s="673">
        <v>4.7257999999999996</v>
      </c>
      <c r="G7" s="380">
        <v>-78</v>
      </c>
      <c r="H7" s="673">
        <v>14.808</v>
      </c>
      <c r="I7" s="673">
        <v>13.9046</v>
      </c>
      <c r="J7" s="380">
        <v>6</v>
      </c>
    </row>
    <row r="8" spans="1:10" ht="12.75" customHeight="1">
      <c r="A8" s="798" t="s">
        <v>8</v>
      </c>
      <c r="B8" s="482"/>
      <c r="C8" s="799">
        <v>2.7395999999999998</v>
      </c>
      <c r="D8" s="673">
        <v>7.0267999999999997</v>
      </c>
      <c r="E8" s="379">
        <v>-61</v>
      </c>
      <c r="F8" s="673">
        <v>3.4792000000000001</v>
      </c>
      <c r="G8" s="380">
        <v>-21</v>
      </c>
      <c r="H8" s="673">
        <v>16.2043</v>
      </c>
      <c r="I8" s="673">
        <v>29.871200000000002</v>
      </c>
      <c r="J8" s="380">
        <v>-46</v>
      </c>
    </row>
    <row r="9" spans="1:10" ht="12.75" customHeight="1">
      <c r="A9" s="800" t="s">
        <v>170</v>
      </c>
      <c r="B9" s="483"/>
      <c r="C9" s="799">
        <v>-0.48799999999999999</v>
      </c>
      <c r="D9" s="673">
        <v>-0.46500000000000002</v>
      </c>
      <c r="E9" s="379">
        <v>-5</v>
      </c>
      <c r="F9" s="673">
        <v>-2.7435999999999998</v>
      </c>
      <c r="G9" s="380">
        <v>82</v>
      </c>
      <c r="H9" s="673">
        <v>-7.4747000000000003</v>
      </c>
      <c r="I9" s="673">
        <v>-4.0652999999999997</v>
      </c>
      <c r="J9" s="380">
        <v>-84</v>
      </c>
    </row>
    <row r="10" spans="1:10" ht="12.75" customHeight="1">
      <c r="A10" s="800" t="s">
        <v>164</v>
      </c>
      <c r="B10" s="483"/>
      <c r="C10" s="799">
        <v>17.827500000000001</v>
      </c>
      <c r="D10" s="673">
        <v>9.0951000000000004</v>
      </c>
      <c r="E10" s="379">
        <v>96</v>
      </c>
      <c r="F10" s="673">
        <v>11.527799999999999</v>
      </c>
      <c r="G10" s="380">
        <v>55</v>
      </c>
      <c r="H10" s="673">
        <v>53.273800000000001</v>
      </c>
      <c r="I10" s="673">
        <v>53.787700000000001</v>
      </c>
      <c r="J10" s="380">
        <v>-1</v>
      </c>
    </row>
    <row r="11" spans="1:10" s="487" customFormat="1" ht="12.75" customHeight="1">
      <c r="A11" s="801" t="s">
        <v>49</v>
      </c>
      <c r="B11" s="484"/>
      <c r="C11" s="802">
        <v>36.520800000000001</v>
      </c>
      <c r="D11" s="671">
        <v>34.680199999999999</v>
      </c>
      <c r="E11" s="485">
        <v>5</v>
      </c>
      <c r="F11" s="671">
        <v>30.0641</v>
      </c>
      <c r="G11" s="486">
        <v>21</v>
      </c>
      <c r="H11" s="671">
        <v>135.74420000000001</v>
      </c>
      <c r="I11" s="671">
        <v>148.93899999999999</v>
      </c>
      <c r="J11" s="486">
        <v>-9</v>
      </c>
    </row>
    <row r="12" spans="1:10" ht="9.75" customHeight="1">
      <c r="A12" s="798"/>
      <c r="B12" s="482"/>
      <c r="C12" s="799"/>
      <c r="D12" s="673"/>
      <c r="E12" s="379"/>
      <c r="F12" s="673"/>
      <c r="G12" s="380"/>
      <c r="H12" s="673"/>
      <c r="I12" s="673"/>
      <c r="J12" s="380"/>
    </row>
    <row r="13" spans="1:10" ht="12.75" customHeight="1">
      <c r="A13" s="798" t="s">
        <v>101</v>
      </c>
      <c r="B13" s="482"/>
      <c r="C13" s="799">
        <v>5.5199999999999999E-2</v>
      </c>
      <c r="D13" s="673">
        <v>0.1404</v>
      </c>
      <c r="E13" s="379">
        <v>-61</v>
      </c>
      <c r="F13" s="673">
        <v>0.73109999999999997</v>
      </c>
      <c r="G13" s="380">
        <v>-92</v>
      </c>
      <c r="H13" s="673">
        <v>3.2522000000000002</v>
      </c>
      <c r="I13" s="673">
        <v>3.0590000000000002</v>
      </c>
      <c r="J13" s="380">
        <v>6</v>
      </c>
    </row>
    <row r="14" spans="1:10" ht="12.75" customHeight="1">
      <c r="A14" s="803" t="s">
        <v>145</v>
      </c>
      <c r="B14" s="483"/>
      <c r="C14" s="799">
        <v>0</v>
      </c>
      <c r="D14" s="673">
        <v>-5.4954999999999998</v>
      </c>
      <c r="E14" s="379" t="s">
        <v>266</v>
      </c>
      <c r="F14" s="673">
        <v>0</v>
      </c>
      <c r="G14" s="380" t="s">
        <v>266</v>
      </c>
      <c r="H14" s="673">
        <v>0</v>
      </c>
      <c r="I14" s="673">
        <v>-5.4954999999999998</v>
      </c>
      <c r="J14" s="380" t="s">
        <v>266</v>
      </c>
    </row>
    <row r="15" spans="1:10" ht="12.75" customHeight="1">
      <c r="A15" s="803" t="s">
        <v>100</v>
      </c>
      <c r="B15" s="483"/>
      <c r="C15" s="799">
        <v>-47.019599999999997</v>
      </c>
      <c r="D15" s="673">
        <v>-1.0853999999999999</v>
      </c>
      <c r="E15" s="379" t="s">
        <v>266</v>
      </c>
      <c r="F15" s="673">
        <v>-0.78190000000000004</v>
      </c>
      <c r="G15" s="380" t="s">
        <v>266</v>
      </c>
      <c r="H15" s="673">
        <v>-48.587800000000001</v>
      </c>
      <c r="I15" s="673">
        <v>-1.5617000000000001</v>
      </c>
      <c r="J15" s="380" t="s">
        <v>266</v>
      </c>
    </row>
    <row r="16" spans="1:10" s="487" customFormat="1" ht="12.75" customHeight="1">
      <c r="A16" s="804" t="s">
        <v>13</v>
      </c>
      <c r="B16" s="488"/>
      <c r="C16" s="805">
        <v>-10.4436</v>
      </c>
      <c r="D16" s="672">
        <v>28.239799999999999</v>
      </c>
      <c r="E16" s="485" t="s">
        <v>266</v>
      </c>
      <c r="F16" s="672">
        <v>30.013300000000001</v>
      </c>
      <c r="G16" s="486" t="s">
        <v>266</v>
      </c>
      <c r="H16" s="672">
        <v>90.408600000000007</v>
      </c>
      <c r="I16" s="672">
        <v>144.9408</v>
      </c>
      <c r="J16" s="486">
        <v>-38</v>
      </c>
    </row>
    <row r="17" spans="1:10" ht="12.75" customHeight="1">
      <c r="A17" s="800" t="s">
        <v>19</v>
      </c>
      <c r="B17" s="483"/>
      <c r="C17" s="799">
        <v>-10.6393</v>
      </c>
      <c r="D17" s="673">
        <v>-10.139200000000001</v>
      </c>
      <c r="E17" s="379">
        <v>-5</v>
      </c>
      <c r="F17" s="673">
        <v>-10.050800000000001</v>
      </c>
      <c r="G17" s="380">
        <v>-6</v>
      </c>
      <c r="H17" s="673">
        <v>-42.3583</v>
      </c>
      <c r="I17" s="673">
        <v>-47.620800000000003</v>
      </c>
      <c r="J17" s="380">
        <v>11</v>
      </c>
    </row>
    <row r="18" spans="1:10" s="487" customFormat="1" ht="12.75" customHeight="1">
      <c r="A18" s="806" t="s">
        <v>153</v>
      </c>
      <c r="B18" s="748"/>
      <c r="C18" s="807">
        <v>-21.082899999999999</v>
      </c>
      <c r="D18" s="749">
        <v>18.1005</v>
      </c>
      <c r="E18" s="485" t="s">
        <v>266</v>
      </c>
      <c r="F18" s="749">
        <v>19.962599999999998</v>
      </c>
      <c r="G18" s="486" t="s">
        <v>266</v>
      </c>
      <c r="H18" s="749">
        <v>48.0503</v>
      </c>
      <c r="I18" s="749">
        <v>97.32</v>
      </c>
      <c r="J18" s="523">
        <v>-51</v>
      </c>
    </row>
    <row r="19" spans="1:10" s="487" customFormat="1" ht="9.75" customHeight="1">
      <c r="A19" s="797"/>
      <c r="B19" s="481"/>
      <c r="C19" s="808"/>
      <c r="D19" s="675"/>
      <c r="E19" s="485"/>
      <c r="F19" s="675"/>
      <c r="G19" s="486"/>
      <c r="H19" s="675"/>
      <c r="I19" s="675"/>
      <c r="J19" s="486"/>
    </row>
    <row r="20" spans="1:10" s="487" customFormat="1" ht="12.75" customHeight="1">
      <c r="A20" s="797" t="s">
        <v>48</v>
      </c>
      <c r="B20" s="481"/>
      <c r="C20" s="808">
        <v>26.3185</v>
      </c>
      <c r="D20" s="675">
        <v>22.2117</v>
      </c>
      <c r="E20" s="485">
        <v>18</v>
      </c>
      <c r="F20" s="675">
        <v>19.904199999999999</v>
      </c>
      <c r="G20" s="486">
        <v>32</v>
      </c>
      <c r="H20" s="675">
        <v>94.094499999999996</v>
      </c>
      <c r="I20" s="675">
        <v>99.434600000000003</v>
      </c>
      <c r="J20" s="486">
        <v>-5</v>
      </c>
    </row>
    <row r="21" spans="1:10" ht="9.75" customHeight="1">
      <c r="A21" s="810"/>
      <c r="B21" s="490"/>
      <c r="C21" s="811"/>
      <c r="D21" s="812"/>
      <c r="E21" s="491"/>
      <c r="F21" s="812"/>
      <c r="G21" s="492"/>
      <c r="H21" s="812"/>
      <c r="I21" s="812"/>
      <c r="J21" s="492"/>
    </row>
    <row r="22" spans="1:10" s="487" customFormat="1" ht="12.75" customHeight="1">
      <c r="A22" s="797" t="s">
        <v>137</v>
      </c>
      <c r="B22" s="481"/>
      <c r="C22" s="813"/>
      <c r="D22" s="814"/>
      <c r="E22" s="495"/>
      <c r="F22" s="814"/>
      <c r="G22" s="496"/>
      <c r="H22" s="814"/>
      <c r="I22" s="814"/>
      <c r="J22" s="496"/>
    </row>
    <row r="23" spans="1:10" ht="12.75" customHeight="1">
      <c r="A23" s="800" t="s">
        <v>165</v>
      </c>
      <c r="B23" s="483"/>
      <c r="C23" s="799">
        <v>112.786</v>
      </c>
      <c r="D23" s="673">
        <v>127.07</v>
      </c>
      <c r="E23" s="379">
        <v>-11</v>
      </c>
      <c r="F23" s="673">
        <v>117.565</v>
      </c>
      <c r="G23" s="380">
        <v>-4</v>
      </c>
      <c r="H23" s="673">
        <v>472.589</v>
      </c>
      <c r="I23" s="673">
        <v>503.35700000000003</v>
      </c>
      <c r="J23" s="380">
        <v>-6</v>
      </c>
    </row>
    <row r="24" spans="1:10" ht="12.75" customHeight="1">
      <c r="A24" s="800" t="s">
        <v>166</v>
      </c>
      <c r="B24" s="483"/>
      <c r="C24" s="799">
        <v>22.024999999999999</v>
      </c>
      <c r="D24" s="673">
        <v>6.7590000000000003</v>
      </c>
      <c r="E24" s="379" t="s">
        <v>266</v>
      </c>
      <c r="F24" s="673">
        <v>5.6470000000000002</v>
      </c>
      <c r="G24" s="380" t="s">
        <v>266</v>
      </c>
      <c r="H24" s="673">
        <v>35.603000000000002</v>
      </c>
      <c r="I24" s="673">
        <v>34.316000000000003</v>
      </c>
      <c r="J24" s="380">
        <v>4</v>
      </c>
    </row>
    <row r="25" spans="1:10" ht="12.75" customHeight="1">
      <c r="A25" s="424" t="s">
        <v>9</v>
      </c>
      <c r="B25" s="489"/>
      <c r="C25" s="815">
        <v>18.306000000000001</v>
      </c>
      <c r="D25" s="816">
        <v>15.122999999999999</v>
      </c>
      <c r="E25" s="379">
        <v>21</v>
      </c>
      <c r="F25" s="816">
        <v>13.657</v>
      </c>
      <c r="G25" s="380">
        <v>34</v>
      </c>
      <c r="H25" s="816">
        <v>67.492999999999995</v>
      </c>
      <c r="I25" s="816">
        <v>63.206000000000003</v>
      </c>
      <c r="J25" s="380">
        <v>7</v>
      </c>
    </row>
    <row r="26" spans="1:10" s="487" customFormat="1" ht="12.75" customHeight="1">
      <c r="A26" s="797" t="s">
        <v>253</v>
      </c>
      <c r="B26" s="481"/>
      <c r="C26" s="808">
        <v>153.11699999999999</v>
      </c>
      <c r="D26" s="675">
        <v>148.952</v>
      </c>
      <c r="E26" s="485">
        <v>3</v>
      </c>
      <c r="F26" s="675">
        <v>136.869</v>
      </c>
      <c r="G26" s="486">
        <v>12</v>
      </c>
      <c r="H26" s="675">
        <v>575.68499999999995</v>
      </c>
      <c r="I26" s="675">
        <v>600.87900000000002</v>
      </c>
      <c r="J26" s="486">
        <v>-4</v>
      </c>
    </row>
    <row r="27" spans="1:10" ht="9.75" customHeight="1">
      <c r="A27" s="423"/>
      <c r="B27" s="483"/>
      <c r="C27" s="799"/>
      <c r="D27" s="673"/>
      <c r="E27" s="379"/>
      <c r="F27" s="673"/>
      <c r="G27" s="380"/>
      <c r="H27" s="673"/>
      <c r="I27" s="673"/>
      <c r="J27" s="380"/>
    </row>
    <row r="28" spans="1:10" ht="12.75" customHeight="1">
      <c r="A28" s="800" t="s">
        <v>171</v>
      </c>
      <c r="B28" s="483"/>
      <c r="C28" s="799">
        <v>37.096400000000003</v>
      </c>
      <c r="D28" s="673">
        <v>43.381399999999999</v>
      </c>
      <c r="E28" s="379">
        <v>-14</v>
      </c>
      <c r="F28" s="673">
        <v>37.024900000000002</v>
      </c>
      <c r="G28" s="380">
        <v>0</v>
      </c>
      <c r="H28" s="673">
        <v>158.14179999999999</v>
      </c>
      <c r="I28" s="673">
        <v>166.86600000000001</v>
      </c>
      <c r="J28" s="380">
        <v>-5</v>
      </c>
    </row>
    <row r="29" spans="1:10" ht="12.75" customHeight="1">
      <c r="A29" s="800" t="s">
        <v>189</v>
      </c>
      <c r="B29" s="483"/>
      <c r="C29" s="799">
        <v>116.0558</v>
      </c>
      <c r="D29" s="673">
        <v>105.5596</v>
      </c>
      <c r="E29" s="379">
        <v>10</v>
      </c>
      <c r="F29" s="673">
        <v>99.715000000000003</v>
      </c>
      <c r="G29" s="380">
        <v>16</v>
      </c>
      <c r="H29" s="673">
        <v>417.45890000000003</v>
      </c>
      <c r="I29" s="673">
        <v>434.024</v>
      </c>
      <c r="J29" s="380">
        <v>-4</v>
      </c>
    </row>
    <row r="30" spans="1:10" ht="12.75" customHeight="1">
      <c r="A30" s="800" t="s">
        <v>194</v>
      </c>
      <c r="B30" s="483"/>
      <c r="C30" s="799">
        <v>25.0593</v>
      </c>
      <c r="D30" s="673">
        <v>27.879799999999999</v>
      </c>
      <c r="E30" s="379">
        <v>-10</v>
      </c>
      <c r="F30" s="673">
        <v>23.201000000000001</v>
      </c>
      <c r="G30" s="380">
        <v>8</v>
      </c>
      <c r="H30" s="673">
        <v>98.318600000000004</v>
      </c>
      <c r="I30" s="673">
        <v>111.48690000000001</v>
      </c>
      <c r="J30" s="380">
        <v>-12</v>
      </c>
    </row>
    <row r="31" spans="1:10" ht="12.75" customHeight="1">
      <c r="A31" s="424" t="s">
        <v>196</v>
      </c>
      <c r="B31" s="489"/>
      <c r="C31" s="815">
        <v>90.996499999999997</v>
      </c>
      <c r="D31" s="816">
        <v>77.6798</v>
      </c>
      <c r="E31" s="379">
        <v>17</v>
      </c>
      <c r="F31" s="816">
        <v>76.513999999999996</v>
      </c>
      <c r="G31" s="380">
        <v>19</v>
      </c>
      <c r="H31" s="816">
        <v>319.14030000000002</v>
      </c>
      <c r="I31" s="816">
        <v>322.53710000000001</v>
      </c>
      <c r="J31" s="380">
        <v>-1</v>
      </c>
    </row>
    <row r="32" spans="1:10" s="487" customFormat="1" ht="12.75" customHeight="1">
      <c r="A32" s="817" t="s">
        <v>253</v>
      </c>
      <c r="B32" s="722"/>
      <c r="C32" s="818">
        <v>153.11699999999999</v>
      </c>
      <c r="D32" s="819">
        <v>148.952</v>
      </c>
      <c r="E32" s="485">
        <v>3</v>
      </c>
      <c r="F32" s="819">
        <v>136.869</v>
      </c>
      <c r="G32" s="486">
        <v>12</v>
      </c>
      <c r="H32" s="819">
        <v>575.68499999999995</v>
      </c>
      <c r="I32" s="819">
        <v>600.87900000000002</v>
      </c>
      <c r="J32" s="486">
        <v>-4</v>
      </c>
    </row>
    <row r="33" spans="1:10" ht="9.75" customHeight="1">
      <c r="A33" s="423"/>
      <c r="B33" s="483"/>
      <c r="C33" s="799"/>
      <c r="D33" s="673"/>
      <c r="E33" s="379"/>
      <c r="F33" s="673"/>
      <c r="G33" s="380"/>
      <c r="H33" s="673"/>
      <c r="I33" s="673"/>
      <c r="J33" s="380"/>
    </row>
    <row r="34" spans="1:10" s="487" customFormat="1" ht="12.75" customHeight="1">
      <c r="A34" s="820" t="s">
        <v>167</v>
      </c>
      <c r="B34" s="522"/>
      <c r="C34" s="821">
        <v>122.5818</v>
      </c>
      <c r="D34" s="674">
        <v>114.8475</v>
      </c>
      <c r="E34" s="485">
        <v>7</v>
      </c>
      <c r="F34" s="674">
        <v>104.4584</v>
      </c>
      <c r="G34" s="486">
        <v>17</v>
      </c>
      <c r="H34" s="674">
        <v>443.68920000000003</v>
      </c>
      <c r="I34" s="674">
        <v>451.30380000000002</v>
      </c>
      <c r="J34" s="486">
        <v>-2</v>
      </c>
    </row>
    <row r="35" spans="1:10" ht="9.75" customHeight="1">
      <c r="A35" s="423"/>
      <c r="B35" s="483"/>
      <c r="C35" s="799"/>
      <c r="D35" s="673"/>
      <c r="E35" s="379"/>
      <c r="F35" s="673"/>
      <c r="G35" s="380"/>
      <c r="H35" s="673"/>
      <c r="I35" s="673"/>
      <c r="J35" s="486"/>
    </row>
    <row r="36" spans="1:10" s="487" customFormat="1" ht="12.75" customHeight="1">
      <c r="A36" s="822" t="s">
        <v>177</v>
      </c>
      <c r="B36" s="723"/>
      <c r="C36" s="823">
        <v>0.80057603009463363</v>
      </c>
      <c r="D36" s="824">
        <v>0.77103697835544338</v>
      </c>
      <c r="E36" s="485">
        <v>4</v>
      </c>
      <c r="F36" s="824">
        <v>0.76319984802986796</v>
      </c>
      <c r="G36" s="486">
        <v>5</v>
      </c>
      <c r="H36" s="824">
        <v>0.77071523489408278</v>
      </c>
      <c r="I36" s="824">
        <v>0.75107267852595949</v>
      </c>
      <c r="J36" s="486">
        <v>3</v>
      </c>
    </row>
    <row r="37" spans="1:10" ht="9.75" customHeight="1">
      <c r="A37" s="825"/>
      <c r="B37" s="490"/>
      <c r="C37" s="826"/>
      <c r="D37" s="827"/>
      <c r="E37" s="493"/>
      <c r="F37" s="827"/>
      <c r="G37" s="494"/>
      <c r="H37" s="827"/>
      <c r="I37" s="827"/>
      <c r="J37" s="494"/>
    </row>
    <row r="38" spans="1:10" s="487" customFormat="1" ht="12.75" customHeight="1">
      <c r="A38" s="797" t="s">
        <v>191</v>
      </c>
      <c r="B38" s="481"/>
      <c r="C38" s="808"/>
      <c r="D38" s="675"/>
      <c r="E38" s="485"/>
      <c r="F38" s="675"/>
      <c r="G38" s="486"/>
      <c r="H38" s="675"/>
      <c r="I38" s="675"/>
      <c r="J38" s="486"/>
    </row>
    <row r="39" spans="1:10" s="487" customFormat="1" ht="12.75" customHeight="1">
      <c r="A39" s="800" t="s">
        <v>5</v>
      </c>
      <c r="B39" s="481"/>
      <c r="C39" s="828">
        <v>2937.2114000000001</v>
      </c>
      <c r="D39" s="673">
        <v>1319.5930000000001</v>
      </c>
      <c r="E39" s="379">
        <v>123</v>
      </c>
      <c r="F39" s="673">
        <v>2857.9567999999999</v>
      </c>
      <c r="G39" s="380">
        <v>3</v>
      </c>
      <c r="H39" s="829">
        <v>10566.8115</v>
      </c>
      <c r="I39" s="673">
        <v>4536.3055999999997</v>
      </c>
      <c r="J39" s="380">
        <v>133</v>
      </c>
    </row>
    <row r="40" spans="1:10" s="487" customFormat="1" ht="12.75" customHeight="1">
      <c r="A40" s="423" t="s">
        <v>7</v>
      </c>
      <c r="B40" s="481"/>
      <c r="C40" s="828">
        <v>1386.0503000000001</v>
      </c>
      <c r="D40" s="673">
        <v>812.09030000000007</v>
      </c>
      <c r="E40" s="379">
        <v>71</v>
      </c>
      <c r="F40" s="673">
        <v>2944.8357000000001</v>
      </c>
      <c r="G40" s="380">
        <v>-53</v>
      </c>
      <c r="H40" s="829">
        <v>5936.4004999999997</v>
      </c>
      <c r="I40" s="673">
        <v>4656.0653000000002</v>
      </c>
      <c r="J40" s="380">
        <v>27</v>
      </c>
    </row>
    <row r="41" spans="1:10" ht="12.75" customHeight="1">
      <c r="A41" s="423" t="s">
        <v>8</v>
      </c>
      <c r="B41" s="483"/>
      <c r="C41" s="828">
        <v>956.30070000000001</v>
      </c>
      <c r="D41" s="673">
        <v>847.06010000000003</v>
      </c>
      <c r="E41" s="379">
        <v>13</v>
      </c>
      <c r="F41" s="673">
        <v>859.21389999999997</v>
      </c>
      <c r="G41" s="380">
        <v>11</v>
      </c>
      <c r="H41" s="829">
        <v>4482.4517999999998</v>
      </c>
      <c r="I41" s="673">
        <v>4831.1729999999998</v>
      </c>
      <c r="J41" s="380">
        <v>-7</v>
      </c>
    </row>
    <row r="42" spans="1:10" ht="12.75" customHeight="1">
      <c r="A42" s="423" t="s">
        <v>190</v>
      </c>
      <c r="B42" s="483"/>
      <c r="C42" s="828">
        <v>78.115700000000061</v>
      </c>
      <c r="D42" s="673">
        <v>-16.34030000000007</v>
      </c>
      <c r="E42" s="379" t="s">
        <v>266</v>
      </c>
      <c r="F42" s="673">
        <v>27.865799999999581</v>
      </c>
      <c r="G42" s="380">
        <v>180</v>
      </c>
      <c r="H42" s="829">
        <v>126.74569999999949</v>
      </c>
      <c r="I42" s="673">
        <v>-316.90149999999903</v>
      </c>
      <c r="J42" s="380" t="s">
        <v>266</v>
      </c>
    </row>
    <row r="43" spans="1:10" ht="12.75" customHeight="1">
      <c r="A43" s="800" t="s">
        <v>164</v>
      </c>
      <c r="B43" s="483"/>
      <c r="C43" s="828">
        <v>8505.4474000000009</v>
      </c>
      <c r="D43" s="673">
        <v>7363.7843000000003</v>
      </c>
      <c r="E43" s="379">
        <v>16</v>
      </c>
      <c r="F43" s="673">
        <v>16281.093800000001</v>
      </c>
      <c r="G43" s="380">
        <v>-48</v>
      </c>
      <c r="H43" s="829">
        <v>40219.754999999997</v>
      </c>
      <c r="I43" s="673">
        <v>32659.784599999999</v>
      </c>
      <c r="J43" s="380">
        <v>23</v>
      </c>
    </row>
    <row r="44" spans="1:10" s="487" customFormat="1" ht="12.75" customHeight="1">
      <c r="A44" s="804" t="s">
        <v>192</v>
      </c>
      <c r="B44" s="488"/>
      <c r="C44" s="805">
        <v>13863.125500000002</v>
      </c>
      <c r="D44" s="452">
        <v>10326.187400000001</v>
      </c>
      <c r="E44" s="485">
        <v>34</v>
      </c>
      <c r="F44" s="452">
        <v>22970.966</v>
      </c>
      <c r="G44" s="498">
        <v>-40</v>
      </c>
      <c r="H44" s="819">
        <v>61332.164499999999</v>
      </c>
      <c r="I44" s="452">
        <v>46366.426999999996</v>
      </c>
      <c r="J44" s="498">
        <v>32</v>
      </c>
    </row>
    <row r="45" spans="1:10" s="476" customFormat="1" ht="9.75" customHeight="1">
      <c r="A45" s="810"/>
      <c r="B45" s="490"/>
      <c r="C45" s="811"/>
      <c r="D45" s="675"/>
      <c r="E45" s="491"/>
      <c r="F45" s="675"/>
      <c r="G45" s="486"/>
      <c r="H45" s="675"/>
      <c r="I45" s="675"/>
      <c r="J45" s="486"/>
    </row>
    <row r="46" spans="1:10" s="487" customFormat="1" ht="12.75" customHeight="1">
      <c r="A46" s="797" t="s">
        <v>193</v>
      </c>
      <c r="B46" s="481"/>
      <c r="C46" s="830"/>
      <c r="D46" s="831"/>
      <c r="E46" s="485"/>
      <c r="F46" s="831"/>
      <c r="G46" s="486"/>
      <c r="H46" s="831"/>
      <c r="I46" s="831"/>
      <c r="J46" s="486"/>
    </row>
    <row r="47" spans="1:10" s="487" customFormat="1" ht="12.75" customHeight="1">
      <c r="A47" s="800" t="s">
        <v>5</v>
      </c>
      <c r="B47" s="481"/>
      <c r="C47" s="809">
        <v>-76.620599999999996</v>
      </c>
      <c r="D47" s="832">
        <v>-219.62299999999999</v>
      </c>
      <c r="E47" s="379">
        <v>65</v>
      </c>
      <c r="F47" s="832">
        <v>52.537199999999999</v>
      </c>
      <c r="G47" s="380" t="s">
        <v>266</v>
      </c>
      <c r="H47" s="832">
        <v>1913.4855</v>
      </c>
      <c r="I47" s="832">
        <v>499.36349999999999</v>
      </c>
      <c r="J47" s="380" t="s">
        <v>266</v>
      </c>
    </row>
    <row r="48" spans="1:10" s="487" customFormat="1" ht="12.75" customHeight="1">
      <c r="A48" s="800" t="s">
        <v>7</v>
      </c>
      <c r="B48" s="481"/>
      <c r="C48" s="809">
        <v>1151.3216</v>
      </c>
      <c r="D48" s="832">
        <v>351.90550000000002</v>
      </c>
      <c r="E48" s="379" t="s">
        <v>266</v>
      </c>
      <c r="F48" s="832">
        <v>2557.5128</v>
      </c>
      <c r="G48" s="380">
        <v>-55</v>
      </c>
      <c r="H48" s="832">
        <v>3255.8208000000004</v>
      </c>
      <c r="I48" s="832">
        <v>3669.2791999999999</v>
      </c>
      <c r="J48" s="380">
        <v>-11</v>
      </c>
    </row>
    <row r="49" spans="1:10" ht="12.75" customHeight="1">
      <c r="A49" s="800" t="s">
        <v>8</v>
      </c>
      <c r="B49" s="483"/>
      <c r="C49" s="799">
        <v>-92.651600000000002</v>
      </c>
      <c r="D49" s="673">
        <v>-323.03070000000002</v>
      </c>
      <c r="E49" s="379">
        <v>71</v>
      </c>
      <c r="F49" s="673">
        <v>-571.88789999999995</v>
      </c>
      <c r="G49" s="380">
        <v>84</v>
      </c>
      <c r="H49" s="673">
        <v>-6769.5411999999997</v>
      </c>
      <c r="I49" s="673">
        <v>-865.02120000000002</v>
      </c>
      <c r="J49" s="380" t="s">
        <v>266</v>
      </c>
    </row>
    <row r="50" spans="1:10" ht="12.75" customHeight="1">
      <c r="A50" s="800" t="s">
        <v>190</v>
      </c>
      <c r="B50" s="483"/>
      <c r="C50" s="799">
        <v>63.355999999999995</v>
      </c>
      <c r="D50" s="673">
        <v>42.599400000000003</v>
      </c>
      <c r="E50" s="379">
        <v>49</v>
      </c>
      <c r="F50" s="673">
        <v>25.065300000000207</v>
      </c>
      <c r="G50" s="380">
        <v>153</v>
      </c>
      <c r="H50" s="673">
        <v>167.42469999999958</v>
      </c>
      <c r="I50" s="673">
        <v>62.090799999999945</v>
      </c>
      <c r="J50" s="380">
        <v>170</v>
      </c>
    </row>
    <row r="51" spans="1:10" ht="12.75" customHeight="1">
      <c r="A51" s="800" t="s">
        <v>164</v>
      </c>
      <c r="B51" s="483"/>
      <c r="C51" s="799">
        <v>-728.9538</v>
      </c>
      <c r="D51" s="673">
        <v>-1553.7874999999999</v>
      </c>
      <c r="E51" s="379">
        <v>53</v>
      </c>
      <c r="F51" s="673">
        <v>8301.4559000000008</v>
      </c>
      <c r="G51" s="380" t="s">
        <v>266</v>
      </c>
      <c r="H51" s="673">
        <v>8345.3202000000001</v>
      </c>
      <c r="I51" s="673">
        <v>-401.82439999999997</v>
      </c>
      <c r="J51" s="380" t="s">
        <v>266</v>
      </c>
    </row>
    <row r="52" spans="1:10" s="487" customFormat="1" ht="12.75" customHeight="1">
      <c r="A52" s="833" t="s">
        <v>193</v>
      </c>
      <c r="B52" s="499"/>
      <c r="C52" s="818">
        <v>316.4516000000001</v>
      </c>
      <c r="D52" s="819">
        <v>-1701.9362999999998</v>
      </c>
      <c r="E52" s="497" t="s">
        <v>266</v>
      </c>
      <c r="F52" s="819">
        <v>10364.683300000001</v>
      </c>
      <c r="G52" s="498">
        <v>-97</v>
      </c>
      <c r="H52" s="819">
        <v>6912.51</v>
      </c>
      <c r="I52" s="819">
        <v>2963.8879000000002</v>
      </c>
      <c r="J52" s="498">
        <v>133</v>
      </c>
    </row>
    <row r="53" spans="1:10" s="487" customFormat="1" ht="9.75" customHeight="1">
      <c r="A53" s="519"/>
      <c r="B53" s="519"/>
      <c r="C53" s="428"/>
      <c r="D53" s="428"/>
      <c r="E53" s="485"/>
      <c r="F53" s="834"/>
      <c r="G53" s="485"/>
      <c r="H53" s="675"/>
      <c r="I53" s="834"/>
      <c r="J53" s="485"/>
    </row>
    <row r="54" spans="1:10" s="487" customFormat="1" ht="12.75" customHeight="1">
      <c r="A54" s="725" t="s">
        <v>246</v>
      </c>
      <c r="B54" s="519"/>
      <c r="C54" s="428"/>
      <c r="D54" s="428"/>
      <c r="E54" s="485"/>
      <c r="F54" s="834"/>
      <c r="G54" s="485"/>
      <c r="H54" s="675"/>
      <c r="I54" s="834"/>
      <c r="J54" s="485"/>
    </row>
    <row r="55" spans="1:10" s="476" customFormat="1" ht="12.75" customHeight="1">
      <c r="A55" s="726" t="s">
        <v>197</v>
      </c>
      <c r="B55" s="500"/>
      <c r="C55" s="185"/>
      <c r="D55" s="95"/>
      <c r="E55" s="502"/>
      <c r="F55" s="835"/>
      <c r="G55" s="501"/>
      <c r="H55" s="502"/>
      <c r="I55" s="685"/>
      <c r="J55" s="502"/>
    </row>
    <row r="56" spans="1:10" s="476" customFormat="1" ht="12" customHeight="1">
      <c r="A56" s="726"/>
      <c r="B56" s="500"/>
      <c r="C56" s="185"/>
      <c r="D56" s="95"/>
      <c r="E56" s="502"/>
      <c r="F56" s="835"/>
      <c r="G56" s="501"/>
      <c r="H56" s="502"/>
      <c r="I56" s="685"/>
      <c r="J56" s="502"/>
    </row>
    <row r="57" spans="1:10" ht="16.5" customHeight="1">
      <c r="A57" s="5" t="s">
        <v>168</v>
      </c>
      <c r="B57" s="92"/>
      <c r="C57" s="93"/>
      <c r="D57" s="93"/>
      <c r="E57" s="93"/>
      <c r="F57" s="683"/>
      <c r="G57" s="94"/>
      <c r="H57" s="502"/>
      <c r="I57" s="685"/>
      <c r="J57" s="502"/>
    </row>
    <row r="58" spans="1:10" ht="12" customHeight="1">
      <c r="A58" s="11"/>
      <c r="B58" s="131"/>
      <c r="C58" s="408"/>
      <c r="D58" s="98"/>
      <c r="E58" s="98"/>
      <c r="F58" s="836"/>
      <c r="G58" s="99"/>
      <c r="H58" s="502"/>
      <c r="I58" s="685"/>
      <c r="J58" s="502"/>
    </row>
    <row r="59" spans="1:10" ht="13.5" customHeight="1">
      <c r="A59" s="837"/>
      <c r="B59" s="504"/>
      <c r="C59" s="455" t="s">
        <v>201</v>
      </c>
      <c r="D59" s="505" t="s">
        <v>256</v>
      </c>
      <c r="E59" s="505"/>
      <c r="F59" s="505" t="s">
        <v>201</v>
      </c>
      <c r="G59" s="506"/>
      <c r="H59" s="502"/>
      <c r="I59" s="685"/>
      <c r="J59" s="502"/>
    </row>
    <row r="60" spans="1:10" ht="13.5" customHeight="1">
      <c r="A60" s="838"/>
      <c r="B60" s="601"/>
      <c r="C60" s="839">
        <v>2017</v>
      </c>
      <c r="D60" s="840">
        <v>2017</v>
      </c>
      <c r="E60" s="507" t="s">
        <v>6</v>
      </c>
      <c r="F60" s="840">
        <v>2016</v>
      </c>
      <c r="G60" s="508" t="s">
        <v>6</v>
      </c>
      <c r="H60" s="502"/>
      <c r="I60" s="685"/>
      <c r="J60" s="502"/>
    </row>
    <row r="61" spans="1:10" ht="12.75" customHeight="1">
      <c r="A61" s="803" t="s">
        <v>5</v>
      </c>
      <c r="B61" s="513"/>
      <c r="C61" s="799">
        <v>104549.9268</v>
      </c>
      <c r="D61" s="673">
        <v>106902.70299999999</v>
      </c>
      <c r="E61" s="379">
        <v>-2</v>
      </c>
      <c r="F61" s="691">
        <v>124993.12699999999</v>
      </c>
      <c r="G61" s="380">
        <v>-16</v>
      </c>
      <c r="H61" s="502"/>
      <c r="I61" s="685"/>
      <c r="J61" s="502"/>
    </row>
    <row r="62" spans="1:10" ht="12.75" customHeight="1">
      <c r="A62" s="803" t="s">
        <v>7</v>
      </c>
      <c r="B62" s="513"/>
      <c r="C62" s="799">
        <v>90640.497499999998</v>
      </c>
      <c r="D62" s="673">
        <v>87233.361999999994</v>
      </c>
      <c r="E62" s="379">
        <v>4</v>
      </c>
      <c r="F62" s="691">
        <v>88982.494000000006</v>
      </c>
      <c r="G62" s="380">
        <v>2</v>
      </c>
      <c r="H62" s="502"/>
      <c r="I62" s="685"/>
      <c r="J62" s="502"/>
    </row>
    <row r="63" spans="1:10" ht="12.75" customHeight="1">
      <c r="A63" s="803" t="s">
        <v>8</v>
      </c>
      <c r="B63" s="513"/>
      <c r="C63" s="799">
        <v>49759.186000000002</v>
      </c>
      <c r="D63" s="673">
        <v>49840.815999999999</v>
      </c>
      <c r="E63" s="379">
        <v>0</v>
      </c>
      <c r="F63" s="691">
        <v>57783.21</v>
      </c>
      <c r="G63" s="380">
        <v>-14</v>
      </c>
      <c r="H63" s="502"/>
      <c r="I63" s="685"/>
      <c r="J63" s="502"/>
    </row>
    <row r="64" spans="1:10" s="503" customFormat="1" ht="12.75" customHeight="1">
      <c r="A64" s="800" t="s">
        <v>170</v>
      </c>
      <c r="B64" s="513"/>
      <c r="C64" s="799">
        <v>2770.7393999999999</v>
      </c>
      <c r="D64" s="673">
        <v>2731.6950000000002</v>
      </c>
      <c r="E64" s="379">
        <v>1</v>
      </c>
      <c r="F64" s="691">
        <v>2522.7820000000002</v>
      </c>
      <c r="G64" s="380">
        <v>10</v>
      </c>
      <c r="H64" s="502"/>
      <c r="I64" s="686"/>
      <c r="J64" s="514"/>
    </row>
    <row r="65" spans="1:10" ht="12.75" customHeight="1">
      <c r="A65" s="841" t="s">
        <v>164</v>
      </c>
      <c r="B65" s="515"/>
      <c r="C65" s="842">
        <v>70357.190600000002</v>
      </c>
      <c r="D65" s="843">
        <v>70124.637000000002</v>
      </c>
      <c r="E65" s="516">
        <v>0</v>
      </c>
      <c r="F65" s="692">
        <v>57344.898000000001</v>
      </c>
      <c r="G65" s="517">
        <v>23</v>
      </c>
      <c r="H65" s="502"/>
      <c r="I65" s="685"/>
      <c r="J65" s="502"/>
    </row>
    <row r="66" spans="1:10" s="487" customFormat="1" ht="12.75" customHeight="1">
      <c r="A66" s="844" t="s">
        <v>169</v>
      </c>
      <c r="B66" s="509"/>
      <c r="C66" s="845">
        <v>318077.54029999999</v>
      </c>
      <c r="D66" s="846">
        <v>316833.21299999999</v>
      </c>
      <c r="E66" s="510">
        <v>0</v>
      </c>
      <c r="F66" s="693">
        <v>331626.511</v>
      </c>
      <c r="G66" s="511">
        <v>-4</v>
      </c>
      <c r="H66" s="512"/>
      <c r="I66" s="687"/>
      <c r="J66" s="512"/>
    </row>
    <row r="67" spans="1:10" ht="12.75" customHeight="1">
      <c r="A67" s="9" t="s">
        <v>205</v>
      </c>
      <c r="B67" s="104"/>
      <c r="C67" s="799">
        <v>107223.519</v>
      </c>
      <c r="D67" s="422">
        <v>108420.16499999999</v>
      </c>
      <c r="E67" s="109">
        <v>-1</v>
      </c>
      <c r="F67" s="694">
        <v>128111.042</v>
      </c>
      <c r="G67" s="110">
        <v>-16</v>
      </c>
      <c r="H67" s="502"/>
      <c r="I67" s="685"/>
      <c r="J67" s="502"/>
    </row>
    <row r="68" spans="1:10" ht="12.75" customHeight="1">
      <c r="A68" s="9" t="s">
        <v>189</v>
      </c>
      <c r="B68" s="104"/>
      <c r="C68" s="799">
        <v>210854.02100000001</v>
      </c>
      <c r="D68" s="422">
        <v>208413.04800000001</v>
      </c>
      <c r="E68" s="109">
        <v>1</v>
      </c>
      <c r="F68" s="694">
        <v>203515.46900000001</v>
      </c>
      <c r="G68" s="110">
        <v>4</v>
      </c>
      <c r="H68" s="502"/>
      <c r="I68" s="685"/>
      <c r="J68" s="502"/>
    </row>
    <row r="69" spans="1:10" ht="12.75" customHeight="1">
      <c r="A69" s="9" t="s">
        <v>206</v>
      </c>
      <c r="B69" s="104"/>
      <c r="C69" s="799">
        <v>66931.491999999998</v>
      </c>
      <c r="D69" s="422">
        <v>67107.346000000005</v>
      </c>
      <c r="E69" s="109">
        <v>0</v>
      </c>
      <c r="F69" s="694">
        <v>72626.460000000006</v>
      </c>
      <c r="G69" s="110">
        <v>-8</v>
      </c>
      <c r="H69" s="502"/>
      <c r="I69" s="685"/>
      <c r="J69" s="502"/>
    </row>
    <row r="70" spans="1:10" ht="12.75" customHeight="1">
      <c r="A70" s="460" t="s">
        <v>195</v>
      </c>
      <c r="B70" s="195"/>
      <c r="C70" s="842">
        <v>143922.52900000001</v>
      </c>
      <c r="D70" s="678">
        <v>141305.70199999999</v>
      </c>
      <c r="E70" s="124">
        <v>2</v>
      </c>
      <c r="F70" s="695">
        <v>130889.00900000001</v>
      </c>
      <c r="G70" s="125">
        <v>10</v>
      </c>
      <c r="H70" s="502"/>
      <c r="I70" s="685"/>
      <c r="J70" s="502"/>
    </row>
    <row r="71" spans="1:10" ht="9.75" customHeight="1">
      <c r="A71" s="413"/>
      <c r="B71" s="104"/>
      <c r="C71" s="422"/>
      <c r="D71" s="422"/>
      <c r="E71" s="109"/>
      <c r="F71" s="847"/>
      <c r="G71" s="109"/>
      <c r="H71" s="502"/>
      <c r="I71" s="685"/>
      <c r="J71" s="502"/>
    </row>
    <row r="72" spans="1:10" ht="12.75" customHeight="1">
      <c r="A72" s="848" t="s">
        <v>247</v>
      </c>
      <c r="B72" s="104"/>
      <c r="C72" s="422"/>
      <c r="D72" s="422"/>
      <c r="E72" s="109"/>
      <c r="F72" s="847"/>
      <c r="G72" s="109"/>
      <c r="H72" s="502"/>
      <c r="I72" s="685"/>
      <c r="J72" s="502"/>
    </row>
    <row r="73" spans="1:10" ht="12.75" customHeight="1">
      <c r="A73" s="848" t="s">
        <v>245</v>
      </c>
      <c r="B73" s="104"/>
      <c r="C73" s="422"/>
      <c r="D73" s="422"/>
      <c r="E73" s="109"/>
      <c r="F73" s="847"/>
      <c r="G73" s="109"/>
      <c r="H73" s="502"/>
      <c r="I73" s="685"/>
      <c r="J73" s="502"/>
    </row>
    <row r="74" spans="1:10" ht="12.75" customHeight="1">
      <c r="A74" s="848" t="s">
        <v>248</v>
      </c>
      <c r="B74" s="104"/>
      <c r="C74" s="422"/>
      <c r="D74" s="422"/>
      <c r="E74" s="109"/>
      <c r="F74" s="847"/>
      <c r="G74" s="109"/>
      <c r="H74" s="502"/>
      <c r="I74" s="685"/>
      <c r="J74" s="502"/>
    </row>
  </sheetData>
  <conditionalFormatting sqref="H53:I54 H28 H30 H37:H52 H32 C53:D54 H21:I26 D21:D26 H6:I19 C7:C52 F6:F54 D6:D19">
    <cfRule type="expression" dxfId="91" priority="37">
      <formula>IF(AND(C6&gt;-0.4999999,C6&lt;0.49999999),IF(C6=0,FALSE,TRUE),FALSE)</formula>
    </cfRule>
  </conditionalFormatting>
  <conditionalFormatting sqref="H27">
    <cfRule type="expression" dxfId="90" priority="36">
      <formula>IF(AND(H27&gt;-0.4999999,H27&lt;0.49999999),IF(H27=0,FALSE,TRUE),FALSE)</formula>
    </cfRule>
  </conditionalFormatting>
  <conditionalFormatting sqref="H35">
    <cfRule type="expression" dxfId="89" priority="29">
      <formula>IF(AND(H35&gt;-0.4999999,H35&lt;0.49999999),IF(H35=0,FALSE,TRUE),FALSE)</formula>
    </cfRule>
  </conditionalFormatting>
  <conditionalFormatting sqref="H36">
    <cfRule type="expression" dxfId="88" priority="28">
      <formula>IF(AND(H36&gt;-0.4999999,H36&lt;0.49999999),IF(H36=0,FALSE,TRUE),FALSE)</formula>
    </cfRule>
  </conditionalFormatting>
  <conditionalFormatting sqref="H34">
    <cfRule type="expression" dxfId="87" priority="31">
      <formula>IF(AND(H34&gt;-0.4999999,H34&lt;0.49999999),IF(H34=0,FALSE,TRUE),FALSE)</formula>
    </cfRule>
  </conditionalFormatting>
  <conditionalFormatting sqref="H20">
    <cfRule type="expression" dxfId="86" priority="27">
      <formula>IF(AND(H20&gt;-0.4999999,H20&lt;0.49999999),IF(H20=0,FALSE,TRUE),FALSE)</formula>
    </cfRule>
  </conditionalFormatting>
  <conditionalFormatting sqref="C6">
    <cfRule type="expression" dxfId="85" priority="26">
      <formula>IF(AND(C6&gt;-0.49999999,C6&lt;0.49999999),IF(C6=0,FALSE,TRUE),FALSE)</formula>
    </cfRule>
  </conditionalFormatting>
  <conditionalFormatting sqref="H33">
    <cfRule type="expression" dxfId="84" priority="24">
      <formula>IF(AND(H33&gt;-0.4999999,H33&lt;0.49999999),IF(H33=0,FALSE,TRUE),FALSE)</formula>
    </cfRule>
  </conditionalFormatting>
  <conditionalFormatting sqref="H29">
    <cfRule type="expression" dxfId="83" priority="23">
      <formula>IF(AND(H29&gt;-0.4999999,H29&lt;0.49999999),IF(H29=0,FALSE,TRUE),FALSE)</formula>
    </cfRule>
  </conditionalFormatting>
  <conditionalFormatting sqref="D28 D37:D52 D30 D32">
    <cfRule type="expression" dxfId="82" priority="22">
      <formula>IF(AND(D28&gt;-0.4999999,D28&lt;0.49999999),IF(D28=0,FALSE,TRUE),FALSE)</formula>
    </cfRule>
  </conditionalFormatting>
  <conditionalFormatting sqref="D27">
    <cfRule type="expression" dxfId="81" priority="21">
      <formula>IF(AND(D27&gt;-0.4999999,D27&lt;0.49999999),IF(D27=0,FALSE,TRUE),FALSE)</formula>
    </cfRule>
  </conditionalFormatting>
  <conditionalFormatting sqref="D35">
    <cfRule type="expression" dxfId="80" priority="19">
      <formula>IF(AND(D35&gt;-0.4999999,D35&lt;0.49999999),IF(D35=0,FALSE,TRUE),FALSE)</formula>
    </cfRule>
  </conditionalFormatting>
  <conditionalFormatting sqref="D34">
    <cfRule type="expression" dxfId="79" priority="20">
      <formula>IF(AND(D34&gt;-0.4999999,D34&lt;0.49999999),IF(D34=0,FALSE,TRUE),FALSE)</formula>
    </cfRule>
  </conditionalFormatting>
  <conditionalFormatting sqref="D20">
    <cfRule type="expression" dxfId="78" priority="17">
      <formula>IF(AND(D20&gt;-0.4999999,D20&lt;0.49999999),IF(D20=0,FALSE,TRUE),FALSE)</formula>
    </cfRule>
  </conditionalFormatting>
  <conditionalFormatting sqref="D33">
    <cfRule type="expression" dxfId="77" priority="16">
      <formula>IF(AND(D33&gt;-0.4999999,D33&lt;0.49999999),IF(D33=0,FALSE,TRUE),FALSE)</formula>
    </cfRule>
  </conditionalFormatting>
  <conditionalFormatting sqref="D29">
    <cfRule type="expression" dxfId="76" priority="15">
      <formula>IF(AND(D29&gt;-0.4999999,D29&lt;0.49999999),IF(D29=0,FALSE,TRUE),FALSE)</formula>
    </cfRule>
  </conditionalFormatting>
  <conditionalFormatting sqref="I28 I37:I52 I30 I32">
    <cfRule type="expression" dxfId="75" priority="14">
      <formula>IF(AND(I28&gt;-0.4999999,I28&lt;0.49999999),IF(I28=0,FALSE,TRUE),FALSE)</formula>
    </cfRule>
  </conditionalFormatting>
  <conditionalFormatting sqref="I27">
    <cfRule type="expression" dxfId="74" priority="13">
      <formula>IF(AND(I27&gt;-0.4999999,I27&lt;0.49999999),IF(I27=0,FALSE,TRUE),FALSE)</formula>
    </cfRule>
  </conditionalFormatting>
  <conditionalFormatting sqref="I35">
    <cfRule type="expression" dxfId="73" priority="11">
      <formula>IF(AND(I35&gt;-0.4999999,I35&lt;0.49999999),IF(I35=0,FALSE,TRUE),FALSE)</formula>
    </cfRule>
  </conditionalFormatting>
  <conditionalFormatting sqref="I36">
    <cfRule type="expression" dxfId="72" priority="10">
      <formula>IF(AND(I36&gt;-0.4999999,I36&lt;0.49999999),IF(I36=0,FALSE,TRUE),FALSE)</formula>
    </cfRule>
  </conditionalFormatting>
  <conditionalFormatting sqref="I34">
    <cfRule type="expression" dxfId="71" priority="12">
      <formula>IF(AND(I34&gt;-0.4999999,I34&lt;0.49999999),IF(I34=0,FALSE,TRUE),FALSE)</formula>
    </cfRule>
  </conditionalFormatting>
  <conditionalFormatting sqref="I20">
    <cfRule type="expression" dxfId="70" priority="9">
      <formula>IF(AND(I20&gt;-0.4999999,I20&lt;0.49999999),IF(I20=0,FALSE,TRUE),FALSE)</formula>
    </cfRule>
  </conditionalFormatting>
  <conditionalFormatting sqref="I33">
    <cfRule type="expression" dxfId="69" priority="8">
      <formula>IF(AND(I33&gt;-0.4999999,I33&lt;0.49999999),IF(I33=0,FALSE,TRUE),FALSE)</formula>
    </cfRule>
  </conditionalFormatting>
  <conditionalFormatting sqref="I29">
    <cfRule type="expression" dxfId="68" priority="7">
      <formula>IF(AND(I29&gt;-0.4999999,I29&lt;0.49999999),IF(I29=0,FALSE,TRUE),FALSE)</formula>
    </cfRule>
  </conditionalFormatting>
  <conditionalFormatting sqref="D36">
    <cfRule type="expression" dxfId="67" priority="5">
      <formula>IF(AND(D36&gt;-0.4999999,D36&lt;0.49999999),IF(D36=0,FALSE,TRUE),FALSE)</formula>
    </cfRule>
  </conditionalFormatting>
  <conditionalFormatting sqref="H31">
    <cfRule type="expression" dxfId="66" priority="3">
      <formula>IF(AND(H31&gt;-0.4999999,H31&lt;0.49999999),IF(H31=0,FALSE,TRUE),FALSE)</formula>
    </cfRule>
  </conditionalFormatting>
  <conditionalFormatting sqref="D31">
    <cfRule type="expression" dxfId="65" priority="2">
      <formula>IF(AND(D31&gt;-0.4999999,D31&lt;0.49999999),IF(D31=0,FALSE,TRUE),FALSE)</formula>
    </cfRule>
  </conditionalFormatting>
  <conditionalFormatting sqref="I31">
    <cfRule type="expression" dxfId="64" priority="1">
      <formula>IF(AND(I31&gt;-0.4999999,I31&lt;0.49999999),IF(I31=0,FALSE,TRUE),FALSE)</formula>
    </cfRule>
  </conditionalFormatting>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K72"/>
  <sheetViews>
    <sheetView showGridLines="0" zoomScale="80" zoomScaleNormal="80" zoomScaleSheetLayoutView="80" workbookViewId="0"/>
  </sheetViews>
  <sheetFormatPr defaultColWidth="9.7109375" defaultRowHeight="12.75"/>
  <cols>
    <col min="1" max="1" width="38.42578125" style="75" customWidth="1"/>
    <col min="2" max="2" width="4.7109375" style="313" customWidth="1"/>
    <col min="3" max="4" width="11.7109375" style="75" customWidth="1"/>
    <col min="5" max="5" width="9.42578125" style="75" customWidth="1"/>
    <col min="6" max="6" width="11.7109375" style="75" customWidth="1"/>
    <col min="7" max="7" width="9.42578125" style="75" customWidth="1"/>
    <col min="8" max="9" width="11.7109375" style="75" customWidth="1"/>
    <col min="10" max="11" width="9.42578125" style="75" customWidth="1"/>
    <col min="12" max="12" width="9.7109375" style="75" customWidth="1"/>
    <col min="13" max="16384" width="9.7109375" style="75"/>
  </cols>
  <sheetData>
    <row r="1" spans="1:10" ht="15.75" customHeight="1">
      <c r="A1" s="67" t="s">
        <v>116</v>
      </c>
      <c r="B1" s="243"/>
      <c r="C1" s="272"/>
      <c r="D1" s="93"/>
      <c r="E1" s="274"/>
      <c r="F1" s="273"/>
      <c r="G1" s="393" t="s">
        <v>131</v>
      </c>
      <c r="H1" s="274"/>
      <c r="I1" s="274"/>
      <c r="J1" s="393"/>
    </row>
    <row r="2" spans="1:10" s="278" customFormat="1" ht="13.5" customHeight="1">
      <c r="A2" s="68"/>
      <c r="B2" s="275"/>
      <c r="C2" s="885" t="s">
        <v>118</v>
      </c>
      <c r="D2" s="885"/>
      <c r="E2" s="885"/>
      <c r="F2" s="885"/>
      <c r="G2" s="886"/>
      <c r="H2" s="276"/>
      <c r="I2" s="764" t="s">
        <v>118</v>
      </c>
      <c r="J2" s="277"/>
    </row>
    <row r="3" spans="1:10" ht="13.5" customHeight="1">
      <c r="A3" s="6" t="s">
        <v>54</v>
      </c>
      <c r="B3" s="279"/>
      <c r="C3" s="280" t="s">
        <v>264</v>
      </c>
      <c r="D3" s="248" t="s">
        <v>267</v>
      </c>
      <c r="E3" s="282" t="s">
        <v>6</v>
      </c>
      <c r="F3" s="281" t="s">
        <v>268</v>
      </c>
      <c r="G3" s="283" t="s">
        <v>6</v>
      </c>
      <c r="H3" s="248" t="s">
        <v>263</v>
      </c>
      <c r="I3" s="248" t="s">
        <v>280</v>
      </c>
      <c r="J3" s="283" t="s">
        <v>6</v>
      </c>
    </row>
    <row r="4" spans="1:10" ht="9.75" customHeight="1">
      <c r="A4" s="69"/>
      <c r="B4" s="284"/>
      <c r="C4" s="285"/>
      <c r="D4" s="286"/>
      <c r="E4" s="287"/>
      <c r="F4" s="286"/>
      <c r="G4" s="288"/>
      <c r="H4" s="289"/>
      <c r="I4" s="289"/>
      <c r="J4" s="288"/>
    </row>
    <row r="5" spans="1:10" ht="12.75" customHeight="1">
      <c r="A5" s="70" t="s">
        <v>5</v>
      </c>
      <c r="B5" s="290"/>
      <c r="C5" s="557">
        <v>74.440162999999998</v>
      </c>
      <c r="D5" s="776">
        <v>83.639499000000001</v>
      </c>
      <c r="E5" s="109">
        <v>-11</v>
      </c>
      <c r="F5" s="777">
        <v>82.027081999999993</v>
      </c>
      <c r="G5" s="110">
        <v>-9</v>
      </c>
      <c r="H5" s="178">
        <v>355.33529900000002</v>
      </c>
      <c r="I5" s="178">
        <v>282.406724</v>
      </c>
      <c r="J5" s="110">
        <v>26</v>
      </c>
    </row>
    <row r="6" spans="1:10" ht="12.75" customHeight="1">
      <c r="A6" s="70" t="s">
        <v>156</v>
      </c>
      <c r="B6" s="290"/>
      <c r="C6" s="557">
        <v>40.215558999999999</v>
      </c>
      <c r="D6" s="776">
        <v>30.433917999999998</v>
      </c>
      <c r="E6" s="109">
        <v>32</v>
      </c>
      <c r="F6" s="777">
        <v>27.924603999999999</v>
      </c>
      <c r="G6" s="110">
        <v>44</v>
      </c>
      <c r="H6" s="178">
        <v>135.50489300000001</v>
      </c>
      <c r="I6" s="178">
        <v>139.524272</v>
      </c>
      <c r="J6" s="110">
        <v>-3</v>
      </c>
    </row>
    <row r="7" spans="1:10" ht="12.75" customHeight="1">
      <c r="A7" s="70" t="s">
        <v>89</v>
      </c>
      <c r="B7" s="290"/>
      <c r="C7" s="557">
        <v>15.455638</v>
      </c>
      <c r="D7" s="776">
        <v>4.1858050000000002</v>
      </c>
      <c r="E7" s="109" t="s">
        <v>266</v>
      </c>
      <c r="F7" s="777">
        <v>11.527779000000001</v>
      </c>
      <c r="G7" s="110">
        <v>34</v>
      </c>
      <c r="H7" s="178">
        <v>67.159020999999996</v>
      </c>
      <c r="I7" s="178">
        <v>-1.835866</v>
      </c>
      <c r="J7" s="110" t="s">
        <v>266</v>
      </c>
    </row>
    <row r="8" spans="1:10" s="291" customFormat="1" ht="12.75" customHeight="1">
      <c r="A8" s="717" t="s">
        <v>10</v>
      </c>
      <c r="B8" s="718"/>
      <c r="C8" s="778">
        <v>130.11135999999999</v>
      </c>
      <c r="D8" s="779">
        <v>118.25922200000001</v>
      </c>
      <c r="E8" s="163">
        <v>10</v>
      </c>
      <c r="F8" s="780">
        <v>121.47946499999999</v>
      </c>
      <c r="G8" s="164">
        <v>7</v>
      </c>
      <c r="H8" s="780">
        <v>557.99921300000005</v>
      </c>
      <c r="I8" s="781">
        <v>420.09512999999998</v>
      </c>
      <c r="J8" s="164">
        <v>33</v>
      </c>
    </row>
    <row r="9" spans="1:10" ht="21" customHeight="1">
      <c r="A9" s="71"/>
      <c r="B9" s="292"/>
      <c r="C9" s="293"/>
      <c r="D9" s="293"/>
      <c r="E9" s="294"/>
      <c r="F9" s="295"/>
      <c r="G9" s="296"/>
    </row>
    <row r="10" spans="1:10" ht="15.75" customHeight="1">
      <c r="A10" s="72" t="s">
        <v>142</v>
      </c>
      <c r="B10" s="297"/>
      <c r="C10" s="298"/>
      <c r="D10" s="299"/>
      <c r="E10" s="299"/>
      <c r="F10" s="299"/>
      <c r="G10" s="300"/>
      <c r="H10" s="301"/>
      <c r="I10" s="302"/>
      <c r="J10" s="303"/>
    </row>
    <row r="11" spans="1:10" ht="13.5" customHeight="1">
      <c r="A11" s="73"/>
      <c r="B11" s="304"/>
      <c r="C11" s="892" t="s">
        <v>79</v>
      </c>
      <c r="D11" s="892"/>
      <c r="E11" s="892"/>
      <c r="F11" s="892"/>
      <c r="G11" s="893"/>
      <c r="H11" s="305"/>
      <c r="I11" s="770" t="s">
        <v>79</v>
      </c>
      <c r="J11" s="306"/>
    </row>
    <row r="12" spans="1:10" ht="13.5" customHeight="1">
      <c r="A12" s="74"/>
      <c r="B12" s="307"/>
      <c r="C12" s="885" t="s">
        <v>23</v>
      </c>
      <c r="D12" s="885"/>
      <c r="E12" s="885"/>
      <c r="F12" s="885"/>
      <c r="G12" s="886"/>
      <c r="H12" s="308"/>
      <c r="I12" s="764" t="s">
        <v>23</v>
      </c>
      <c r="J12" s="309"/>
    </row>
    <row r="13" spans="1:10" ht="13.5" customHeight="1">
      <c r="A13" s="6" t="s">
        <v>50</v>
      </c>
      <c r="B13" s="279" t="s">
        <v>36</v>
      </c>
      <c r="C13" s="280" t="s">
        <v>264</v>
      </c>
      <c r="D13" s="248" t="s">
        <v>267</v>
      </c>
      <c r="E13" s="282" t="s">
        <v>6</v>
      </c>
      <c r="F13" s="248" t="s">
        <v>268</v>
      </c>
      <c r="G13" s="283" t="s">
        <v>6</v>
      </c>
      <c r="H13" s="248" t="s">
        <v>263</v>
      </c>
      <c r="I13" s="248" t="s">
        <v>280</v>
      </c>
      <c r="J13" s="283" t="s">
        <v>6</v>
      </c>
    </row>
    <row r="14" spans="1:10" ht="9.75" customHeight="1">
      <c r="A14" s="69"/>
      <c r="B14" s="139">
        <v>7</v>
      </c>
      <c r="C14" s="310"/>
      <c r="D14" s="311"/>
      <c r="E14" s="311"/>
      <c r="F14" s="286"/>
      <c r="G14" s="288"/>
      <c r="H14" s="312"/>
      <c r="I14" s="287"/>
      <c r="J14" s="288"/>
    </row>
    <row r="15" spans="1:10" ht="12.75" customHeight="1">
      <c r="A15" s="70" t="s">
        <v>5</v>
      </c>
      <c r="B15" s="290"/>
      <c r="C15" s="557">
        <v>234.99435500000001</v>
      </c>
      <c r="D15" s="776">
        <v>310.84622899999999</v>
      </c>
      <c r="E15" s="109">
        <v>-24</v>
      </c>
      <c r="F15" s="777">
        <v>260.13923299999999</v>
      </c>
      <c r="G15" s="110">
        <v>-10</v>
      </c>
      <c r="H15" s="178">
        <v>1170.29196</v>
      </c>
      <c r="I15" s="178">
        <v>1327.941188</v>
      </c>
      <c r="J15" s="110">
        <v>-12</v>
      </c>
    </row>
    <row r="16" spans="1:10" ht="12.75" customHeight="1">
      <c r="A16" s="70" t="s">
        <v>156</v>
      </c>
      <c r="B16" s="290"/>
      <c r="C16" s="557">
        <v>357.77515299999999</v>
      </c>
      <c r="D16" s="776">
        <v>351.71671900000001</v>
      </c>
      <c r="E16" s="109">
        <v>2</v>
      </c>
      <c r="F16" s="777">
        <v>285.29109499999998</v>
      </c>
      <c r="G16" s="110">
        <v>25</v>
      </c>
      <c r="H16" s="178">
        <v>1421.5213510000001</v>
      </c>
      <c r="I16" s="178">
        <v>1242.300804</v>
      </c>
      <c r="J16" s="110">
        <v>14</v>
      </c>
    </row>
    <row r="17" spans="1:11" ht="12.75" customHeight="1">
      <c r="A17" s="70" t="s">
        <v>89</v>
      </c>
      <c r="B17" s="290"/>
      <c r="C17" s="557">
        <v>40.324938000000003</v>
      </c>
      <c r="D17" s="776">
        <v>35.403333000000003</v>
      </c>
      <c r="E17" s="109">
        <v>14</v>
      </c>
      <c r="F17" s="777">
        <v>28.907764</v>
      </c>
      <c r="G17" s="110">
        <v>39</v>
      </c>
      <c r="H17" s="178">
        <v>163.55091200000001</v>
      </c>
      <c r="I17" s="178">
        <v>145.864273</v>
      </c>
      <c r="J17" s="110">
        <v>12</v>
      </c>
    </row>
    <row r="18" spans="1:11" s="291" customFormat="1" ht="12.75" customHeight="1">
      <c r="A18" s="719" t="s">
        <v>10</v>
      </c>
      <c r="B18" s="720"/>
      <c r="C18" s="778">
        <v>633.09444599999995</v>
      </c>
      <c r="D18" s="779">
        <v>697.96628099999998</v>
      </c>
      <c r="E18" s="163">
        <v>-9</v>
      </c>
      <c r="F18" s="780">
        <v>574.33809199999996</v>
      </c>
      <c r="G18" s="164">
        <v>10</v>
      </c>
      <c r="H18" s="780">
        <v>2755.364223</v>
      </c>
      <c r="I18" s="781">
        <v>2716.1062650000003</v>
      </c>
      <c r="J18" s="164">
        <v>1</v>
      </c>
    </row>
    <row r="19" spans="1:11" ht="9.9499999999999993" customHeight="1">
      <c r="J19" s="41"/>
    </row>
    <row r="20" spans="1:11" ht="15.75" customHeight="1">
      <c r="A20" s="72" t="s">
        <v>143</v>
      </c>
      <c r="B20" s="297"/>
      <c r="C20" s="298"/>
      <c r="D20" s="299"/>
      <c r="E20" s="299"/>
      <c r="F20" s="299"/>
      <c r="G20" s="300"/>
      <c r="H20" s="301"/>
      <c r="I20" s="302"/>
      <c r="J20" s="303"/>
    </row>
    <row r="21" spans="1:11" ht="13.5" customHeight="1">
      <c r="A21" s="73"/>
      <c r="B21" s="304"/>
      <c r="C21" s="892" t="s">
        <v>80</v>
      </c>
      <c r="D21" s="892"/>
      <c r="E21" s="892"/>
      <c r="F21" s="892"/>
      <c r="G21" s="893"/>
      <c r="H21" s="394"/>
      <c r="I21" s="770" t="s">
        <v>80</v>
      </c>
      <c r="J21" s="395"/>
    </row>
    <row r="22" spans="1:11" ht="13.5" customHeight="1">
      <c r="A22" s="74"/>
      <c r="B22" s="307"/>
      <c r="C22" s="885" t="s">
        <v>24</v>
      </c>
      <c r="D22" s="885"/>
      <c r="E22" s="885"/>
      <c r="F22" s="885"/>
      <c r="G22" s="886"/>
      <c r="H22" s="314"/>
      <c r="I22" s="764" t="s">
        <v>24</v>
      </c>
      <c r="J22" s="315"/>
    </row>
    <row r="23" spans="1:11" ht="13.5" customHeight="1">
      <c r="A23" s="6" t="s">
        <v>50</v>
      </c>
      <c r="B23" s="279" t="s">
        <v>36</v>
      </c>
      <c r="C23" s="280" t="s">
        <v>264</v>
      </c>
      <c r="D23" s="248" t="s">
        <v>267</v>
      </c>
      <c r="E23" s="282" t="s">
        <v>6</v>
      </c>
      <c r="F23" s="248" t="s">
        <v>268</v>
      </c>
      <c r="G23" s="283" t="s">
        <v>6</v>
      </c>
      <c r="H23" s="248" t="s">
        <v>263</v>
      </c>
      <c r="I23" s="248" t="s">
        <v>280</v>
      </c>
      <c r="J23" s="283" t="s">
        <v>6</v>
      </c>
    </row>
    <row r="24" spans="1:11" ht="9.75" customHeight="1">
      <c r="A24" s="69"/>
      <c r="B24" s="139">
        <v>7</v>
      </c>
      <c r="C24" s="310"/>
      <c r="D24" s="311"/>
      <c r="E24" s="311"/>
      <c r="F24" s="286"/>
      <c r="G24" s="288"/>
      <c r="H24" s="312"/>
      <c r="I24" s="316"/>
      <c r="J24" s="288"/>
    </row>
    <row r="25" spans="1:11" ht="12.75" customHeight="1">
      <c r="A25" s="70" t="s">
        <v>5</v>
      </c>
      <c r="B25" s="290"/>
      <c r="C25" s="391">
        <v>3387.0171009999999</v>
      </c>
      <c r="D25" s="776">
        <v>4493.0115660000001</v>
      </c>
      <c r="E25" s="109">
        <v>-25</v>
      </c>
      <c r="F25" s="777">
        <v>4858.66896</v>
      </c>
      <c r="G25" s="110">
        <v>-30</v>
      </c>
      <c r="H25" s="381">
        <v>17239.845508999999</v>
      </c>
      <c r="I25" s="381">
        <v>18952.17643</v>
      </c>
      <c r="J25" s="110">
        <v>-9</v>
      </c>
    </row>
    <row r="26" spans="1:11" ht="12.75" customHeight="1">
      <c r="A26" s="70" t="s">
        <v>156</v>
      </c>
      <c r="B26" s="290"/>
      <c r="C26" s="391">
        <v>32.183979999999998</v>
      </c>
      <c r="D26" s="776">
        <v>83.033416000000003</v>
      </c>
      <c r="E26" s="109">
        <v>-61</v>
      </c>
      <c r="F26" s="777">
        <v>28.526192000000002</v>
      </c>
      <c r="G26" s="110">
        <v>13</v>
      </c>
      <c r="H26" s="381">
        <v>140.53161600000001</v>
      </c>
      <c r="I26" s="381">
        <v>284.92388199999999</v>
      </c>
      <c r="J26" s="110">
        <v>-51</v>
      </c>
    </row>
    <row r="27" spans="1:11" ht="12.75" customHeight="1">
      <c r="A27" s="70" t="s">
        <v>89</v>
      </c>
      <c r="B27" s="290"/>
      <c r="C27" s="391">
        <v>46.056565999999997</v>
      </c>
      <c r="D27" s="776">
        <v>54.505743000000002</v>
      </c>
      <c r="E27" s="109">
        <v>-16</v>
      </c>
      <c r="F27" s="777">
        <v>54.249678000000003</v>
      </c>
      <c r="G27" s="110">
        <v>-15</v>
      </c>
      <c r="H27" s="381">
        <v>221.54019600000001</v>
      </c>
      <c r="I27" s="381">
        <v>304.52216700000002</v>
      </c>
      <c r="J27" s="110">
        <v>-27</v>
      </c>
    </row>
    <row r="28" spans="1:11" s="291" customFormat="1" ht="12.75" customHeight="1">
      <c r="A28" s="719" t="s">
        <v>10</v>
      </c>
      <c r="B28" s="720"/>
      <c r="C28" s="778">
        <v>3465.2576469999999</v>
      </c>
      <c r="D28" s="779">
        <v>4630.5507250000001</v>
      </c>
      <c r="E28" s="163">
        <v>-25</v>
      </c>
      <c r="F28" s="780">
        <v>4941.4448300000004</v>
      </c>
      <c r="G28" s="164">
        <v>-30</v>
      </c>
      <c r="H28" s="780">
        <v>17601.917321000001</v>
      </c>
      <c r="I28" s="781">
        <v>19541.622478999998</v>
      </c>
      <c r="J28" s="164">
        <v>-10</v>
      </c>
    </row>
    <row r="29" spans="1:11" ht="21" customHeight="1">
      <c r="I29" s="41"/>
    </row>
    <row r="30" spans="1:11" ht="15.75" customHeight="1">
      <c r="A30" s="76" t="s">
        <v>125</v>
      </c>
      <c r="B30" s="317"/>
      <c r="C30" s="317"/>
      <c r="D30" s="317"/>
      <c r="E30" s="317"/>
      <c r="F30" s="318"/>
      <c r="H30" s="750"/>
      <c r="I30" s="319"/>
      <c r="J30" s="319"/>
      <c r="K30" s="320"/>
    </row>
    <row r="31" spans="1:11" ht="13.5" customHeight="1">
      <c r="A31" s="77"/>
      <c r="B31" s="321"/>
      <c r="C31" s="888" t="s">
        <v>79</v>
      </c>
      <c r="D31" s="888"/>
      <c r="E31" s="888"/>
      <c r="F31" s="889"/>
      <c r="H31" s="751" t="s">
        <v>79</v>
      </c>
      <c r="I31" s="766"/>
      <c r="J31" s="766"/>
      <c r="K31" s="767"/>
    </row>
    <row r="32" spans="1:11" ht="27" customHeight="1">
      <c r="A32" s="78"/>
      <c r="B32" s="322"/>
      <c r="C32" s="756" t="s">
        <v>118</v>
      </c>
      <c r="D32" s="757" t="s">
        <v>115</v>
      </c>
      <c r="E32" s="80" t="s">
        <v>119</v>
      </c>
      <c r="F32" s="81" t="s">
        <v>120</v>
      </c>
      <c r="H32" s="758" t="s">
        <v>118</v>
      </c>
      <c r="I32" s="757" t="s">
        <v>115</v>
      </c>
      <c r="J32" s="80" t="s">
        <v>119</v>
      </c>
      <c r="K32" s="81" t="s">
        <v>120</v>
      </c>
    </row>
    <row r="33" spans="1:11" ht="13.5" customHeight="1">
      <c r="A33" s="6" t="s">
        <v>50</v>
      </c>
      <c r="B33" s="279" t="s">
        <v>36</v>
      </c>
      <c r="C33" s="887" t="s">
        <v>264</v>
      </c>
      <c r="D33" s="887" t="s">
        <v>264</v>
      </c>
      <c r="E33" s="765" t="s">
        <v>6</v>
      </c>
      <c r="F33" s="323" t="s">
        <v>6</v>
      </c>
      <c r="H33" s="752" t="s">
        <v>263</v>
      </c>
      <c r="I33" s="715" t="s">
        <v>280</v>
      </c>
      <c r="J33" s="715" t="s">
        <v>6</v>
      </c>
      <c r="K33" s="324" t="s">
        <v>6</v>
      </c>
    </row>
    <row r="34" spans="1:11" ht="9.75" customHeight="1">
      <c r="A34" s="70"/>
      <c r="B34" s="104">
        <v>8</v>
      </c>
      <c r="C34" s="325"/>
      <c r="D34" s="325"/>
      <c r="E34" s="326"/>
      <c r="F34" s="382"/>
      <c r="H34" s="753"/>
      <c r="I34" s="327"/>
      <c r="J34" s="383"/>
      <c r="K34" s="384"/>
    </row>
    <row r="35" spans="1:11" ht="12.75" customHeight="1">
      <c r="A35" s="70" t="s">
        <v>5</v>
      </c>
      <c r="B35" s="290"/>
      <c r="C35" s="557">
        <v>54.872523999999999</v>
      </c>
      <c r="D35" s="782">
        <v>1112.9061400000001</v>
      </c>
      <c r="E35" s="783">
        <v>4.9305617093639178</v>
      </c>
      <c r="F35" s="784">
        <v>23.350571123293577</v>
      </c>
      <c r="H35" s="753">
        <v>267.33312899999999</v>
      </c>
      <c r="I35" s="785">
        <v>5345.4198379999998</v>
      </c>
      <c r="J35" s="786">
        <v>5.0011624362890688</v>
      </c>
      <c r="K35" s="787">
        <v>22.843285106393449</v>
      </c>
    </row>
    <row r="36" spans="1:11" ht="12.75" customHeight="1">
      <c r="A36" s="70" t="s">
        <v>156</v>
      </c>
      <c r="B36" s="290"/>
      <c r="C36" s="557">
        <v>39.897277000000003</v>
      </c>
      <c r="D36" s="782">
        <v>3755.1092829999998</v>
      </c>
      <c r="E36" s="783">
        <v>1.0624797840271005</v>
      </c>
      <c r="F36" s="784">
        <v>11.151494637191869</v>
      </c>
      <c r="H36" s="753">
        <v>133.14834300000001</v>
      </c>
      <c r="I36" s="785">
        <v>14182.235047000002</v>
      </c>
      <c r="J36" s="786">
        <v>0.9388389246035318</v>
      </c>
      <c r="K36" s="787">
        <v>9.3666087327027423</v>
      </c>
    </row>
    <row r="37" spans="1:11" ht="12.75" customHeight="1">
      <c r="A37" s="70" t="s">
        <v>89</v>
      </c>
      <c r="B37" s="290"/>
      <c r="C37" s="557">
        <v>14.182747000000001</v>
      </c>
      <c r="D37" s="782">
        <v>350.44788399999999</v>
      </c>
      <c r="E37" s="783">
        <v>4.0470345656303062</v>
      </c>
      <c r="F37" s="784">
        <v>35.171156369787852</v>
      </c>
      <c r="H37" s="753">
        <v>62.872064999999999</v>
      </c>
      <c r="I37" s="785">
        <v>1320.9941359999998</v>
      </c>
      <c r="J37" s="786">
        <v>4.7594507262824068</v>
      </c>
      <c r="K37" s="787">
        <v>38.441892026869283</v>
      </c>
    </row>
    <row r="38" spans="1:11" ht="12.75" customHeight="1">
      <c r="A38" s="719" t="s">
        <v>10</v>
      </c>
      <c r="B38" s="721"/>
      <c r="C38" s="778">
        <v>108.95254800000001</v>
      </c>
      <c r="D38" s="778">
        <v>5218.463307</v>
      </c>
      <c r="E38" s="788">
        <v>2.0878281898399487</v>
      </c>
      <c r="F38" s="789">
        <v>17.209525164591323</v>
      </c>
      <c r="H38" s="790">
        <v>463.35353700000002</v>
      </c>
      <c r="I38" s="586">
        <v>20848.649021000001</v>
      </c>
      <c r="J38" s="791">
        <v>2.2224631271469089</v>
      </c>
      <c r="K38" s="792">
        <v>16.81641697791617</v>
      </c>
    </row>
    <row r="39" spans="1:11" ht="12.75" customHeight="1"/>
    <row r="40" spans="1:11" ht="13.5" customHeight="1">
      <c r="A40" s="79"/>
      <c r="B40" s="328"/>
      <c r="C40" s="890" t="s">
        <v>80</v>
      </c>
      <c r="D40" s="890"/>
      <c r="E40" s="890"/>
      <c r="F40" s="891"/>
      <c r="H40" s="754" t="s">
        <v>80</v>
      </c>
      <c r="I40" s="768"/>
      <c r="J40" s="768"/>
      <c r="K40" s="769"/>
    </row>
    <row r="41" spans="1:11" ht="27.75" customHeight="1">
      <c r="A41" s="78"/>
      <c r="B41" s="322"/>
      <c r="C41" s="756" t="s">
        <v>118</v>
      </c>
      <c r="D41" s="757" t="s">
        <v>115</v>
      </c>
      <c r="E41" s="80" t="s">
        <v>119</v>
      </c>
      <c r="F41" s="81" t="s">
        <v>121</v>
      </c>
      <c r="H41" s="758" t="s">
        <v>118</v>
      </c>
      <c r="I41" s="757" t="s">
        <v>115</v>
      </c>
      <c r="J41" s="80" t="s">
        <v>119</v>
      </c>
      <c r="K41" s="81" t="s">
        <v>121</v>
      </c>
    </row>
    <row r="42" spans="1:11" ht="13.5" customHeight="1">
      <c r="A42" s="6" t="s">
        <v>50</v>
      </c>
      <c r="B42" s="279" t="s">
        <v>36</v>
      </c>
      <c r="C42" s="887" t="s">
        <v>264</v>
      </c>
      <c r="D42" s="887" t="s">
        <v>264</v>
      </c>
      <c r="E42" s="765" t="s">
        <v>6</v>
      </c>
      <c r="F42" s="323" t="s">
        <v>6</v>
      </c>
      <c r="H42" s="752" t="s">
        <v>263</v>
      </c>
      <c r="I42" s="715" t="s">
        <v>280</v>
      </c>
      <c r="J42" s="715" t="s">
        <v>6</v>
      </c>
      <c r="K42" s="324" t="s">
        <v>6</v>
      </c>
    </row>
    <row r="43" spans="1:11" ht="9.75" customHeight="1">
      <c r="A43" s="70"/>
      <c r="B43" s="104">
        <v>8</v>
      </c>
      <c r="C43" s="325"/>
      <c r="D43" s="325"/>
      <c r="E43" s="326"/>
      <c r="F43" s="329"/>
      <c r="H43" s="755"/>
      <c r="I43" s="327"/>
      <c r="J43" s="383"/>
      <c r="K43" s="384"/>
    </row>
    <row r="44" spans="1:11" ht="12.75" customHeight="1">
      <c r="A44" s="70" t="s">
        <v>5</v>
      </c>
      <c r="B44" s="290"/>
      <c r="C44" s="391">
        <v>19.567639</v>
      </c>
      <c r="D44" s="391">
        <v>5277.1617129999995</v>
      </c>
      <c r="E44" s="783">
        <v>0.37079854785947136</v>
      </c>
      <c r="F44" s="784">
        <v>0.5777248362348909</v>
      </c>
      <c r="H44" s="793">
        <v>88.002170000000007</v>
      </c>
      <c r="I44" s="381">
        <v>25781.809410000002</v>
      </c>
      <c r="J44" s="786">
        <v>0.34133434391872652</v>
      </c>
      <c r="K44" s="787">
        <v>0.51045799658737545</v>
      </c>
    </row>
    <row r="45" spans="1:11" ht="12.75" customHeight="1">
      <c r="A45" s="70" t="s">
        <v>156</v>
      </c>
      <c r="B45" s="290"/>
      <c r="C45" s="391">
        <v>0.31828200000000001</v>
      </c>
      <c r="D45" s="391">
        <v>457.32191599999999</v>
      </c>
      <c r="E45" s="783">
        <v>6.9596926992670088E-2</v>
      </c>
      <c r="F45" s="784">
        <v>0.98894543185771311</v>
      </c>
      <c r="H45" s="793">
        <v>2.3565499999999999</v>
      </c>
      <c r="I45" s="381">
        <v>1110.1019120000001</v>
      </c>
      <c r="J45" s="786">
        <v>0.21228231160816158</v>
      </c>
      <c r="K45" s="787">
        <v>1.6768824461536114</v>
      </c>
    </row>
    <row r="46" spans="1:11" ht="12.75" customHeight="1">
      <c r="A46" s="70" t="s">
        <v>89</v>
      </c>
      <c r="B46" s="290"/>
      <c r="C46" s="391">
        <v>1.272891</v>
      </c>
      <c r="D46" s="391">
        <v>46.056565999999997</v>
      </c>
      <c r="E46" s="783">
        <v>2.763755769372819</v>
      </c>
      <c r="F46" s="784">
        <v>2.763755769372819</v>
      </c>
      <c r="H46" s="793">
        <v>4.286956</v>
      </c>
      <c r="I46" s="381">
        <v>221.54019600000001</v>
      </c>
      <c r="J46" s="786">
        <v>1.9350691555766248</v>
      </c>
      <c r="K46" s="787">
        <v>1.9350691555766248</v>
      </c>
    </row>
    <row r="47" spans="1:11" ht="12.75" customHeight="1">
      <c r="A47" s="719" t="s">
        <v>10</v>
      </c>
      <c r="B47" s="721"/>
      <c r="C47" s="794">
        <v>21.158812000000001</v>
      </c>
      <c r="D47" s="794">
        <v>5780.5401950000005</v>
      </c>
      <c r="E47" s="788">
        <v>0.36603520235533971</v>
      </c>
      <c r="F47" s="789">
        <v>0.61059852269045445</v>
      </c>
      <c r="H47" s="790">
        <v>94.645676000000009</v>
      </c>
      <c r="I47" s="586">
        <v>27113.451518000002</v>
      </c>
      <c r="J47" s="791">
        <v>0.3490727690540133</v>
      </c>
      <c r="K47" s="792">
        <v>0.53770094628886145</v>
      </c>
    </row>
    <row r="48" spans="1:11">
      <c r="H48" s="771"/>
      <c r="I48" s="771"/>
      <c r="J48" s="771"/>
      <c r="K48" s="771"/>
    </row>
    <row r="49" spans="3:11">
      <c r="C49" s="771"/>
      <c r="D49" s="771"/>
      <c r="E49" s="771"/>
      <c r="F49" s="771"/>
      <c r="H49" s="771"/>
      <c r="I49" s="771"/>
      <c r="J49" s="771"/>
      <c r="K49" s="771"/>
    </row>
    <row r="50" spans="3:11">
      <c r="C50" s="771"/>
      <c r="D50" s="771"/>
      <c r="E50" s="771"/>
      <c r="F50" s="771"/>
      <c r="G50" s="771"/>
      <c r="H50" s="771"/>
      <c r="I50" s="771"/>
      <c r="J50" s="771"/>
    </row>
    <row r="51" spans="3:11">
      <c r="C51" s="771"/>
      <c r="D51" s="771"/>
      <c r="E51" s="771"/>
      <c r="F51" s="771"/>
      <c r="G51" s="771"/>
      <c r="H51" s="771"/>
      <c r="I51" s="771"/>
      <c r="J51" s="771"/>
    </row>
    <row r="52" spans="3:11">
      <c r="C52" s="771"/>
      <c r="D52" s="771"/>
      <c r="E52" s="771"/>
      <c r="F52" s="771"/>
      <c r="G52" s="771"/>
      <c r="H52" s="771"/>
      <c r="I52" s="771"/>
      <c r="J52" s="771"/>
    </row>
    <row r="53" spans="3:11">
      <c r="C53" s="771"/>
      <c r="D53" s="771"/>
      <c r="E53" s="771"/>
      <c r="F53" s="771"/>
      <c r="G53" s="771"/>
      <c r="H53" s="771"/>
      <c r="I53" s="771"/>
      <c r="J53" s="771"/>
    </row>
    <row r="54" spans="3:11">
      <c r="C54" s="771"/>
      <c r="D54" s="771"/>
      <c r="E54" s="771"/>
      <c r="F54" s="771"/>
      <c r="G54" s="771"/>
      <c r="H54" s="771"/>
      <c r="I54" s="771"/>
      <c r="J54" s="771"/>
    </row>
    <row r="55" spans="3:11">
      <c r="C55" s="771"/>
      <c r="D55" s="771"/>
      <c r="E55" s="771"/>
      <c r="F55" s="771"/>
      <c r="G55" s="771"/>
      <c r="H55" s="771"/>
      <c r="I55" s="771"/>
      <c r="J55" s="771"/>
    </row>
    <row r="56" spans="3:11">
      <c r="C56" s="771"/>
      <c r="D56" s="771"/>
      <c r="E56" s="771"/>
      <c r="F56" s="771"/>
      <c r="G56" s="771"/>
      <c r="H56" s="771"/>
      <c r="I56" s="771"/>
      <c r="J56" s="771"/>
    </row>
    <row r="57" spans="3:11">
      <c r="C57" s="771"/>
      <c r="D57" s="771"/>
      <c r="E57" s="771"/>
      <c r="F57" s="771"/>
      <c r="G57" s="771"/>
      <c r="H57" s="771"/>
      <c r="I57" s="771"/>
      <c r="J57" s="771"/>
    </row>
    <row r="58" spans="3:11">
      <c r="C58" s="771"/>
      <c r="D58" s="771"/>
      <c r="E58" s="771"/>
      <c r="F58" s="771"/>
      <c r="G58" s="771"/>
      <c r="H58" s="771"/>
      <c r="I58" s="771"/>
      <c r="J58" s="771"/>
    </row>
    <row r="59" spans="3:11">
      <c r="C59" s="771"/>
      <c r="D59" s="771"/>
      <c r="E59" s="771"/>
      <c r="F59" s="771"/>
      <c r="G59" s="771"/>
      <c r="H59" s="771"/>
      <c r="I59" s="771"/>
      <c r="J59" s="771"/>
    </row>
    <row r="60" spans="3:11">
      <c r="C60" s="771"/>
      <c r="D60" s="771"/>
      <c r="E60" s="771"/>
      <c r="F60" s="771"/>
      <c r="G60" s="771"/>
      <c r="H60" s="771"/>
      <c r="I60" s="771"/>
      <c r="J60" s="771"/>
    </row>
    <row r="61" spans="3:11">
      <c r="C61" s="771"/>
      <c r="D61" s="771"/>
      <c r="E61" s="771"/>
      <c r="F61" s="771"/>
      <c r="G61" s="771"/>
      <c r="H61" s="771"/>
      <c r="I61" s="771"/>
      <c r="J61" s="771"/>
    </row>
    <row r="62" spans="3:11">
      <c r="C62" s="771"/>
      <c r="D62" s="771"/>
      <c r="E62" s="771"/>
      <c r="F62" s="771"/>
      <c r="G62" s="771"/>
      <c r="H62" s="771"/>
      <c r="I62" s="771"/>
      <c r="J62" s="771"/>
    </row>
    <row r="63" spans="3:11">
      <c r="C63" s="771"/>
      <c r="D63" s="771"/>
      <c r="E63" s="771"/>
      <c r="F63" s="771"/>
      <c r="G63" s="771"/>
      <c r="H63" s="771"/>
      <c r="I63" s="771"/>
      <c r="J63" s="771"/>
    </row>
    <row r="64" spans="3:11">
      <c r="C64" s="771"/>
      <c r="D64" s="771"/>
      <c r="E64" s="771"/>
      <c r="F64" s="771"/>
      <c r="G64" s="771"/>
      <c r="H64" s="771"/>
      <c r="I64" s="771"/>
      <c r="J64" s="771"/>
    </row>
    <row r="65" spans="3:10">
      <c r="C65" s="771"/>
      <c r="D65" s="771"/>
      <c r="E65" s="771"/>
      <c r="F65" s="771"/>
      <c r="G65" s="771"/>
      <c r="H65" s="771"/>
      <c r="I65" s="771"/>
      <c r="J65" s="771"/>
    </row>
    <row r="66" spans="3:10">
      <c r="C66" s="771"/>
      <c r="D66" s="771"/>
      <c r="E66" s="771"/>
      <c r="F66" s="771"/>
      <c r="G66" s="771"/>
      <c r="H66" s="771"/>
      <c r="I66" s="771"/>
      <c r="J66" s="771"/>
    </row>
    <row r="67" spans="3:10">
      <c r="C67" s="771"/>
      <c r="D67" s="771"/>
      <c r="E67" s="771"/>
      <c r="F67" s="771"/>
      <c r="G67" s="771"/>
      <c r="H67" s="771"/>
      <c r="I67" s="771"/>
      <c r="J67" s="771"/>
    </row>
    <row r="68" spans="3:10">
      <c r="C68" s="771"/>
      <c r="D68" s="771"/>
      <c r="E68" s="771"/>
      <c r="F68" s="771"/>
      <c r="G68" s="771"/>
      <c r="H68" s="771"/>
      <c r="I68" s="771"/>
      <c r="J68" s="771"/>
    </row>
    <row r="69" spans="3:10">
      <c r="C69" s="771"/>
      <c r="D69" s="771"/>
      <c r="E69" s="771"/>
      <c r="F69" s="771"/>
      <c r="G69" s="771"/>
      <c r="H69" s="771"/>
      <c r="I69" s="771"/>
      <c r="J69" s="771"/>
    </row>
    <row r="70" spans="3:10">
      <c r="C70" s="771"/>
      <c r="D70" s="771"/>
      <c r="E70" s="771"/>
      <c r="F70" s="771"/>
      <c r="G70" s="771"/>
      <c r="H70" s="771"/>
      <c r="I70" s="771"/>
      <c r="J70" s="771"/>
    </row>
    <row r="71" spans="3:10">
      <c r="C71" s="771"/>
      <c r="D71" s="771"/>
      <c r="E71" s="771"/>
      <c r="F71" s="771"/>
    </row>
    <row r="72" spans="3:10">
      <c r="C72" s="771"/>
      <c r="D72" s="771"/>
      <c r="E72" s="771"/>
      <c r="F72" s="771"/>
    </row>
  </sheetData>
  <mergeCells count="9">
    <mergeCell ref="C2:G2"/>
    <mergeCell ref="C42:D42"/>
    <mergeCell ref="C31:F31"/>
    <mergeCell ref="C33:D33"/>
    <mergeCell ref="C40:F40"/>
    <mergeCell ref="C11:G11"/>
    <mergeCell ref="C12:G12"/>
    <mergeCell ref="C21:G21"/>
    <mergeCell ref="C22:G22"/>
  </mergeCells>
  <conditionalFormatting sqref="H3:I4 I11:I12 H13:I14 I21 H23:I23 D3:D4 D23 D13:D14 F13:F15 F23:F24 C21:C23 C11:C14 C2:C4 G2:J2 C30 A2:A10 B1:B10 A12:B19 A22:B48 D1:F2 F3:F4">
    <cfRule type="cellIs" dxfId="63" priority="31" stopIfTrue="1" operator="equal">
      <formula>0</formula>
    </cfRule>
  </conditionalFormatting>
  <conditionalFormatting sqref="F5">
    <cfRule type="cellIs" dxfId="62" priority="23" stopIfTrue="1" operator="equal">
      <formula>0</formula>
    </cfRule>
  </conditionalFormatting>
  <conditionalFormatting sqref="A20:B20">
    <cfRule type="cellIs" dxfId="61" priority="7" stopIfTrue="1" operator="equal">
      <formula>0</formula>
    </cfRule>
  </conditionalFormatting>
  <conditionalFormatting sqref="H5:I8 H15:I18 H25:I28 C35:D38 C45:D47 H35:I38 H44:I47 C5:D8 F5:F8 C15:D18 F15:F18 F25:F29 C25:D28">
    <cfRule type="expression" dxfId="60" priority="6">
      <formula>IF(AND(C5&gt;-0.49999999,C5&lt;0.49999999),IF(C5=0,FALSE,TRUE),FALSE)</formula>
    </cfRule>
  </conditionalFormatting>
  <pageMargins left="0.31496062992125984" right="0.31496062992125984" top="0.51180993000874886" bottom="0.51180993000874886" header="0.23622047244094488" footer="0.23622047244094488"/>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9CCFF"/>
    <pageSetUpPr fitToPage="1"/>
  </sheetPr>
  <dimension ref="A1:L83"/>
  <sheetViews>
    <sheetView showGridLines="0" zoomScaleNormal="100" zoomScaleSheetLayoutView="100" workbookViewId="0"/>
  </sheetViews>
  <sheetFormatPr defaultColWidth="9.7109375" defaultRowHeight="12.75"/>
  <cols>
    <col min="1" max="1" width="3.42578125" style="618" customWidth="1"/>
    <col min="2" max="2" width="50.7109375" style="612" customWidth="1"/>
    <col min="3" max="3" width="4.7109375" style="614" customWidth="1"/>
    <col min="4" max="5" width="9.7109375" style="614" customWidth="1"/>
    <col min="6" max="6" width="6.7109375" style="614" customWidth="1"/>
    <col min="7" max="7" width="40.5703125" style="614" customWidth="1"/>
    <col min="8" max="16384" width="9.7109375" style="614"/>
  </cols>
  <sheetData>
    <row r="1" spans="1:12" ht="11.25">
      <c r="A1" s="82" t="s">
        <v>35</v>
      </c>
      <c r="C1" s="613"/>
      <c r="D1" s="613"/>
      <c r="E1" s="613"/>
      <c r="F1" s="613"/>
      <c r="G1" s="613"/>
    </row>
    <row r="2" spans="1:12">
      <c r="A2" s="82"/>
      <c r="C2" s="613"/>
      <c r="D2" s="613"/>
      <c r="E2" s="613"/>
      <c r="F2" s="615"/>
      <c r="G2" s="615"/>
      <c r="H2" s="616"/>
    </row>
    <row r="3" spans="1:12" ht="215.25" customHeight="1">
      <c r="A3" s="617" t="s">
        <v>37</v>
      </c>
      <c r="B3" s="898" t="s">
        <v>144</v>
      </c>
      <c r="C3" s="898"/>
      <c r="D3" s="898"/>
      <c r="E3" s="898"/>
      <c r="F3" s="899"/>
      <c r="G3" s="899"/>
      <c r="H3" s="616"/>
    </row>
    <row r="4" spans="1:12" ht="49.5" customHeight="1">
      <c r="A4" s="617"/>
      <c r="B4" s="898" t="s">
        <v>202</v>
      </c>
      <c r="C4" s="898"/>
      <c r="D4" s="898"/>
      <c r="E4" s="898"/>
      <c r="F4" s="899"/>
      <c r="G4" s="899"/>
    </row>
    <row r="5" spans="1:12" ht="24" customHeight="1">
      <c r="A5" s="617" t="s">
        <v>38</v>
      </c>
      <c r="B5" s="900" t="s">
        <v>112</v>
      </c>
      <c r="C5" s="900"/>
      <c r="D5" s="900"/>
      <c r="E5" s="900"/>
      <c r="F5" s="901"/>
      <c r="G5" s="901"/>
      <c r="H5" s="616"/>
    </row>
    <row r="6" spans="1:12" ht="76.5" customHeight="1">
      <c r="A6" s="617" t="s">
        <v>39</v>
      </c>
      <c r="B6" s="898" t="s">
        <v>203</v>
      </c>
      <c r="C6" s="898"/>
      <c r="D6" s="898"/>
      <c r="E6" s="898"/>
      <c r="F6" s="899"/>
      <c r="G6" s="899"/>
      <c r="H6" s="616"/>
    </row>
    <row r="7" spans="1:12" ht="25.5" customHeight="1">
      <c r="A7" s="617" t="s">
        <v>40</v>
      </c>
      <c r="B7" s="898" t="s">
        <v>252</v>
      </c>
      <c r="C7" s="898"/>
      <c r="D7" s="898"/>
      <c r="E7" s="898"/>
      <c r="F7" s="898"/>
      <c r="G7" s="898"/>
    </row>
    <row r="8" spans="1:12" ht="12.75" customHeight="1">
      <c r="A8" s="617" t="s">
        <v>41</v>
      </c>
      <c r="B8" s="898" t="s">
        <v>204</v>
      </c>
      <c r="C8" s="898"/>
      <c r="D8" s="898"/>
      <c r="E8" s="898"/>
      <c r="F8" s="898"/>
      <c r="G8" s="898"/>
    </row>
    <row r="9" spans="1:12" ht="24" customHeight="1">
      <c r="A9" s="617" t="s">
        <v>42</v>
      </c>
      <c r="B9" s="896" t="s">
        <v>200</v>
      </c>
      <c r="C9" s="896"/>
      <c r="D9" s="896"/>
      <c r="E9" s="896"/>
      <c r="F9" s="896"/>
      <c r="G9" s="896"/>
    </row>
    <row r="10" spans="1:12" ht="13.5" customHeight="1">
      <c r="A10" s="617" t="s">
        <v>43</v>
      </c>
      <c r="B10" s="896" t="s">
        <v>47</v>
      </c>
      <c r="C10" s="896"/>
      <c r="D10" s="896"/>
      <c r="E10" s="896"/>
      <c r="F10" s="896"/>
      <c r="G10" s="896"/>
    </row>
    <row r="11" spans="1:12" ht="50.1" customHeight="1">
      <c r="A11" s="617" t="s">
        <v>44</v>
      </c>
      <c r="B11" s="897" t="s">
        <v>155</v>
      </c>
      <c r="C11" s="897"/>
      <c r="D11" s="897"/>
      <c r="E11" s="897"/>
      <c r="F11" s="897"/>
      <c r="G11" s="897"/>
    </row>
    <row r="12" spans="1:12" ht="16.5" customHeight="1">
      <c r="A12" s="617" t="s">
        <v>45</v>
      </c>
      <c r="B12" s="897" t="s">
        <v>129</v>
      </c>
      <c r="C12" s="897"/>
      <c r="D12" s="897"/>
      <c r="E12" s="897"/>
      <c r="F12" s="897"/>
      <c r="G12" s="897"/>
    </row>
    <row r="13" spans="1:12" ht="12" customHeight="1">
      <c r="B13" s="24"/>
      <c r="C13" s="28"/>
      <c r="D13" s="619" t="s">
        <v>264</v>
      </c>
      <c r="E13" s="619" t="s">
        <v>263</v>
      </c>
    </row>
    <row r="14" spans="1:12" ht="3.75" customHeight="1">
      <c r="B14" s="12"/>
      <c r="C14" s="139"/>
      <c r="D14" s="330"/>
      <c r="E14" s="330"/>
    </row>
    <row r="15" spans="1:12" ht="12.75" customHeight="1">
      <c r="B15" s="423" t="s">
        <v>106</v>
      </c>
      <c r="C15" s="144"/>
      <c r="D15" s="772">
        <v>554.98599999999999</v>
      </c>
      <c r="E15" s="772">
        <v>2234.2620000000002</v>
      </c>
      <c r="I15" s="620"/>
      <c r="J15" s="620"/>
      <c r="K15" s="620"/>
      <c r="L15" s="620"/>
    </row>
    <row r="16" spans="1:12" ht="12.75" customHeight="1">
      <c r="B16" s="423" t="s">
        <v>107</v>
      </c>
      <c r="C16" s="144"/>
      <c r="D16" s="772">
        <v>370.07769999999999</v>
      </c>
      <c r="E16" s="772">
        <v>1423.8788</v>
      </c>
    </row>
    <row r="17" spans="1:8" ht="13.5" customHeight="1">
      <c r="B17" s="467" t="s">
        <v>108</v>
      </c>
      <c r="C17" s="331"/>
      <c r="D17" s="773">
        <v>925.06359999999995</v>
      </c>
      <c r="E17" s="773">
        <v>3658.3247000000001</v>
      </c>
    </row>
    <row r="18" spans="1:8" ht="13.5" customHeight="1">
      <c r="B18" s="424" t="s">
        <v>132</v>
      </c>
      <c r="C18" s="433"/>
      <c r="D18" s="774">
        <v>59.3688</v>
      </c>
      <c r="E18" s="774">
        <v>219.39269999999999</v>
      </c>
    </row>
    <row r="19" spans="1:8" ht="18" customHeight="1">
      <c r="B19" s="621" t="s">
        <v>109</v>
      </c>
      <c r="C19" s="333"/>
      <c r="D19" s="775">
        <v>984.4325</v>
      </c>
      <c r="E19" s="775">
        <v>3877.7174</v>
      </c>
    </row>
    <row r="20" spans="1:8" ht="9" customHeight="1">
      <c r="B20" s="427"/>
      <c r="C20" s="144"/>
      <c r="D20" s="428"/>
      <c r="H20" s="428"/>
    </row>
    <row r="21" spans="1:8" ht="24.75" customHeight="1">
      <c r="A21" s="617" t="s">
        <v>46</v>
      </c>
      <c r="B21" s="897" t="s">
        <v>149</v>
      </c>
      <c r="C21" s="897"/>
      <c r="D21" s="897"/>
      <c r="E21" s="897"/>
      <c r="F21" s="897"/>
      <c r="G21" s="897"/>
    </row>
    <row r="22" spans="1:8" ht="102.75" customHeight="1">
      <c r="A22" s="617" t="s">
        <v>250</v>
      </c>
      <c r="B22" s="897" t="s">
        <v>186</v>
      </c>
      <c r="C22" s="897"/>
      <c r="D22" s="897"/>
      <c r="E22" s="897"/>
      <c r="F22" s="897"/>
      <c r="G22" s="897"/>
    </row>
    <row r="23" spans="1:8" ht="102" customHeight="1">
      <c r="A23" s="622" t="s">
        <v>251</v>
      </c>
      <c r="B23" s="894" t="s">
        <v>255</v>
      </c>
      <c r="C23" s="894"/>
      <c r="D23" s="894"/>
      <c r="E23" s="894"/>
      <c r="F23" s="894"/>
      <c r="G23" s="894"/>
    </row>
    <row r="24" spans="1:8" ht="13.5" customHeight="1">
      <c r="A24" s="623" t="s">
        <v>244</v>
      </c>
      <c r="B24" s="895" t="s">
        <v>259</v>
      </c>
      <c r="C24" s="895"/>
      <c r="D24" s="895"/>
      <c r="E24" s="895"/>
      <c r="F24" s="895"/>
      <c r="G24" s="895"/>
    </row>
    <row r="25" spans="1:8" ht="13.5" customHeight="1">
      <c r="A25" s="623" t="s">
        <v>249</v>
      </c>
      <c r="B25" s="895" t="s">
        <v>81</v>
      </c>
      <c r="C25" s="895"/>
      <c r="D25" s="895"/>
      <c r="E25" s="895"/>
      <c r="F25" s="895"/>
      <c r="G25" s="895"/>
    </row>
    <row r="26" spans="1:8">
      <c r="A26" s="617" t="s">
        <v>260</v>
      </c>
      <c r="B26" s="405" t="s">
        <v>243</v>
      </c>
    </row>
    <row r="30" spans="1:8" ht="102" customHeight="1">
      <c r="B30" s="894"/>
      <c r="C30" s="894"/>
      <c r="D30" s="894"/>
      <c r="E30" s="894"/>
      <c r="F30" s="894"/>
      <c r="G30" s="894"/>
    </row>
    <row r="33" spans="1:2" ht="11.25">
      <c r="A33" s="614"/>
      <c r="B33" s="614"/>
    </row>
    <row r="34" spans="1:2" ht="11.25">
      <c r="A34" s="614"/>
      <c r="B34" s="614"/>
    </row>
    <row r="35" spans="1:2" ht="11.25">
      <c r="A35" s="614"/>
      <c r="B35" s="614"/>
    </row>
    <row r="36" spans="1:2" ht="11.25">
      <c r="A36" s="614"/>
      <c r="B36" s="614"/>
    </row>
    <row r="37" spans="1:2" ht="11.25">
      <c r="A37" s="614"/>
      <c r="B37" s="614"/>
    </row>
    <row r="38" spans="1:2" ht="11.25">
      <c r="A38" s="614"/>
      <c r="B38" s="614"/>
    </row>
    <row r="39" spans="1:2" ht="11.25">
      <c r="A39" s="614"/>
      <c r="B39" s="614"/>
    </row>
    <row r="40" spans="1:2" ht="11.25">
      <c r="A40" s="614"/>
      <c r="B40" s="614"/>
    </row>
    <row r="41" spans="1:2" ht="11.25">
      <c r="A41" s="614"/>
      <c r="B41" s="614"/>
    </row>
    <row r="42" spans="1:2" ht="11.25">
      <c r="A42" s="614"/>
      <c r="B42" s="614"/>
    </row>
    <row r="43" spans="1:2" ht="11.25">
      <c r="A43" s="614"/>
      <c r="B43" s="614"/>
    </row>
    <row r="44" spans="1:2" ht="11.25">
      <c r="A44" s="614"/>
      <c r="B44" s="614"/>
    </row>
    <row r="45" spans="1:2" ht="11.25">
      <c r="A45" s="614"/>
      <c r="B45" s="614"/>
    </row>
    <row r="46" spans="1:2" ht="11.25">
      <c r="A46" s="614"/>
      <c r="B46" s="614"/>
    </row>
    <row r="47" spans="1:2" ht="11.25">
      <c r="A47" s="614"/>
      <c r="B47" s="614"/>
    </row>
    <row r="48" spans="1:2" ht="11.25">
      <c r="A48" s="614"/>
      <c r="B48" s="614"/>
    </row>
    <row r="49" spans="1:2" ht="11.25">
      <c r="A49" s="614"/>
      <c r="B49" s="614"/>
    </row>
    <row r="50" spans="1:2" ht="11.25">
      <c r="A50" s="614"/>
      <c r="B50" s="614"/>
    </row>
    <row r="51" spans="1:2" ht="11.25">
      <c r="A51" s="614"/>
      <c r="B51" s="614"/>
    </row>
    <row r="52" spans="1:2" ht="11.25">
      <c r="A52" s="614"/>
      <c r="B52" s="614"/>
    </row>
    <row r="53" spans="1:2" ht="11.25">
      <c r="A53" s="614"/>
      <c r="B53" s="614"/>
    </row>
    <row r="54" spans="1:2" ht="11.25">
      <c r="A54" s="614"/>
      <c r="B54" s="614"/>
    </row>
    <row r="55" spans="1:2" ht="11.25">
      <c r="A55" s="614"/>
      <c r="B55" s="614"/>
    </row>
    <row r="56" spans="1:2" ht="11.25">
      <c r="A56" s="614"/>
      <c r="B56" s="614"/>
    </row>
    <row r="57" spans="1:2" ht="11.25">
      <c r="A57" s="614"/>
      <c r="B57" s="614"/>
    </row>
    <row r="58" spans="1:2" ht="11.25">
      <c r="A58" s="614"/>
      <c r="B58" s="614"/>
    </row>
    <row r="59" spans="1:2" ht="11.25">
      <c r="A59" s="614"/>
      <c r="B59" s="614"/>
    </row>
    <row r="60" spans="1:2" ht="11.25">
      <c r="A60" s="614"/>
      <c r="B60" s="614"/>
    </row>
    <row r="61" spans="1:2" ht="11.25">
      <c r="A61" s="614"/>
      <c r="B61" s="614"/>
    </row>
    <row r="62" spans="1:2" ht="11.25">
      <c r="A62" s="614"/>
      <c r="B62" s="614"/>
    </row>
    <row r="63" spans="1:2" ht="11.25">
      <c r="A63" s="614"/>
      <c r="B63" s="614"/>
    </row>
    <row r="64" spans="1:2" ht="11.25">
      <c r="A64" s="614"/>
      <c r="B64" s="614"/>
    </row>
    <row r="65" spans="1:2" ht="11.25">
      <c r="A65" s="614"/>
      <c r="B65" s="614"/>
    </row>
    <row r="66" spans="1:2" ht="11.25">
      <c r="A66" s="614"/>
      <c r="B66" s="614"/>
    </row>
    <row r="67" spans="1:2" ht="11.25">
      <c r="A67" s="614"/>
      <c r="B67" s="614"/>
    </row>
    <row r="68" spans="1:2" ht="11.25">
      <c r="A68" s="614"/>
      <c r="B68" s="614"/>
    </row>
    <row r="69" spans="1:2" ht="11.25">
      <c r="A69" s="614"/>
      <c r="B69" s="614"/>
    </row>
    <row r="70" spans="1:2" ht="11.25">
      <c r="A70" s="614"/>
      <c r="B70" s="614"/>
    </row>
    <row r="71" spans="1:2" ht="11.25">
      <c r="A71" s="614"/>
      <c r="B71" s="614"/>
    </row>
    <row r="72" spans="1:2" ht="11.25">
      <c r="A72" s="614"/>
      <c r="B72" s="614"/>
    </row>
    <row r="73" spans="1:2" ht="11.25">
      <c r="A73" s="614"/>
      <c r="B73" s="614"/>
    </row>
    <row r="74" spans="1:2" ht="11.25">
      <c r="A74" s="614"/>
      <c r="B74" s="614"/>
    </row>
    <row r="75" spans="1:2" ht="11.25">
      <c r="A75" s="614"/>
      <c r="B75" s="614"/>
    </row>
    <row r="76" spans="1:2" ht="11.25">
      <c r="A76" s="614"/>
      <c r="B76" s="614"/>
    </row>
    <row r="77" spans="1:2" ht="11.25">
      <c r="A77" s="614"/>
      <c r="B77" s="614"/>
    </row>
    <row r="78" spans="1:2" ht="11.25">
      <c r="A78" s="614"/>
      <c r="B78" s="614"/>
    </row>
    <row r="79" spans="1:2" ht="11.25">
      <c r="A79" s="614"/>
      <c r="B79" s="614"/>
    </row>
    <row r="80" spans="1:2" ht="11.25">
      <c r="A80" s="614"/>
      <c r="B80" s="614"/>
    </row>
    <row r="81" spans="1:2" ht="11.25">
      <c r="A81" s="614"/>
      <c r="B81" s="614"/>
    </row>
    <row r="82" spans="1:2" ht="11.25">
      <c r="A82" s="614"/>
      <c r="B82" s="614"/>
    </row>
    <row r="83" spans="1:2" ht="11.25">
      <c r="A83" s="614"/>
      <c r="B83" s="614"/>
    </row>
  </sheetData>
  <mergeCells count="16">
    <mergeCell ref="B8:G8"/>
    <mergeCell ref="B3:G3"/>
    <mergeCell ref="B4:G4"/>
    <mergeCell ref="B5:G5"/>
    <mergeCell ref="B6:G6"/>
    <mergeCell ref="B7:G7"/>
    <mergeCell ref="B30:G30"/>
    <mergeCell ref="B23:G23"/>
    <mergeCell ref="B25:G25"/>
    <mergeCell ref="B9:G9"/>
    <mergeCell ref="B10:G10"/>
    <mergeCell ref="B11:G11"/>
    <mergeCell ref="B12:G12"/>
    <mergeCell ref="B21:G21"/>
    <mergeCell ref="B22:G22"/>
    <mergeCell ref="B24:G24"/>
  </mergeCells>
  <pageMargins left="0.7" right="0.7" top="0.75" bottom="0.75" header="0.3" footer="0.3"/>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pageSetUpPr fitToPage="1"/>
  </sheetPr>
  <dimension ref="A1:G6"/>
  <sheetViews>
    <sheetView showGridLines="0" defaultGridColor="0" colorId="48" zoomScale="90" zoomScaleNormal="90" zoomScaleSheetLayoutView="80" workbookViewId="0"/>
  </sheetViews>
  <sheetFormatPr defaultColWidth="9.7109375" defaultRowHeight="12.75"/>
  <cols>
    <col min="1" max="1" width="2.7109375" style="83" customWidth="1"/>
    <col min="2" max="2" width="81.7109375" style="84" customWidth="1"/>
    <col min="3" max="3" width="12.7109375" style="84" customWidth="1"/>
    <col min="4" max="16384" width="9.7109375" style="84"/>
  </cols>
  <sheetData>
    <row r="1" spans="1:7" ht="12.75" customHeight="1">
      <c r="A1" s="23" t="s">
        <v>18</v>
      </c>
      <c r="C1" s="316"/>
      <c r="D1" s="316"/>
      <c r="E1" s="316"/>
      <c r="F1" s="316"/>
      <c r="G1" s="316"/>
    </row>
    <row r="2" spans="1:7" ht="12.75" customHeight="1">
      <c r="A2" s="85" t="s">
        <v>276</v>
      </c>
      <c r="C2" s="316"/>
      <c r="D2" s="316"/>
      <c r="E2" s="316"/>
      <c r="F2" s="316"/>
      <c r="G2" s="316"/>
    </row>
    <row r="3" spans="1:7" ht="12.75" customHeight="1">
      <c r="A3" s="85" t="s">
        <v>277</v>
      </c>
      <c r="C3" s="316"/>
      <c r="D3" s="316"/>
      <c r="E3" s="316"/>
      <c r="F3" s="316"/>
      <c r="G3" s="316"/>
    </row>
    <row r="4" spans="1:7" ht="12.75" customHeight="1">
      <c r="A4" s="85" t="s">
        <v>278</v>
      </c>
      <c r="C4" s="316"/>
      <c r="D4" s="316"/>
      <c r="E4" s="316"/>
      <c r="F4" s="316"/>
      <c r="G4" s="316"/>
    </row>
    <row r="5" spans="1:7" ht="12.75" customHeight="1">
      <c r="A5" s="85" t="s">
        <v>279</v>
      </c>
      <c r="C5" s="316"/>
      <c r="D5" s="316"/>
      <c r="E5" s="316"/>
      <c r="F5" s="316"/>
      <c r="G5" s="316"/>
    </row>
    <row r="6" spans="1:7" ht="11.25" customHeight="1">
      <c r="A6" s="85"/>
    </row>
  </sheetData>
  <customSheetViews>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3"/>
      <headerFooter alignWithMargins="0"/>
    </customSheetView>
  </customSheetViews>
  <phoneticPr fontId="0" type="noConversion"/>
  <pageMargins left="0.7" right="0.7" top="0.75" bottom="0.75" header="0.3" footer="0.3"/>
  <pageSetup paperSize="9" scale="90"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4"/>
    <pageSetUpPr fitToPage="1"/>
  </sheetPr>
  <dimension ref="A1:L14"/>
  <sheetViews>
    <sheetView showGridLines="0" zoomScale="90" zoomScaleNormal="90" zoomScaleSheetLayoutView="80" workbookViewId="0"/>
  </sheetViews>
  <sheetFormatPr defaultColWidth="9.7109375" defaultRowHeight="11.25"/>
  <cols>
    <col min="1" max="1" width="2.7109375" style="86" customWidth="1"/>
    <col min="2" max="2" width="45.7109375" style="27" customWidth="1"/>
    <col min="3" max="3" width="4.7109375" style="87" customWidth="1"/>
    <col min="4" max="4" width="9.7109375" style="88" customWidth="1"/>
    <col min="5" max="5" width="9.7109375" style="27" customWidth="1"/>
    <col min="6" max="6" width="6.7109375" style="27" customWidth="1"/>
    <col min="7" max="7" width="9.7109375" style="27" customWidth="1"/>
    <col min="8" max="8" width="6.7109375" style="27" customWidth="1"/>
    <col min="9" max="10" width="9.7109375" style="27" customWidth="1"/>
    <col min="11" max="11" width="6.7109375" style="27" customWidth="1"/>
    <col min="12" max="12" width="2.7109375" style="27" customWidth="1"/>
    <col min="13" max="15" width="9.7109375" style="27" customWidth="1"/>
    <col min="16" max="16384" width="9.7109375" style="27"/>
  </cols>
  <sheetData>
    <row r="1" spans="1:12" ht="15">
      <c r="B1" s="5" t="s">
        <v>126</v>
      </c>
      <c r="C1" s="92"/>
      <c r="D1" s="93"/>
      <c r="E1" s="93"/>
      <c r="F1" s="93"/>
      <c r="G1" s="93"/>
      <c r="H1" s="94" t="s">
        <v>131</v>
      </c>
      <c r="I1" s="93"/>
      <c r="J1" s="93"/>
      <c r="K1" s="94"/>
    </row>
    <row r="2" spans="1:12" ht="9.75" customHeight="1">
      <c r="B2" s="11"/>
      <c r="C2" s="96"/>
      <c r="D2" s="97"/>
      <c r="E2" s="98"/>
      <c r="F2" s="98"/>
      <c r="G2" s="98"/>
      <c r="H2" s="133"/>
      <c r="I2" s="98"/>
      <c r="J2" s="98"/>
      <c r="K2" s="133"/>
      <c r="L2" s="95"/>
    </row>
    <row r="3" spans="1:12" ht="26.25" customHeight="1">
      <c r="B3" s="6" t="s">
        <v>262</v>
      </c>
      <c r="C3" s="334" t="s">
        <v>99</v>
      </c>
      <c r="D3" s="335" t="s">
        <v>269</v>
      </c>
      <c r="E3" s="335" t="s">
        <v>270</v>
      </c>
      <c r="F3" s="101" t="s">
        <v>6</v>
      </c>
      <c r="G3" s="135" t="s">
        <v>271</v>
      </c>
      <c r="H3" s="102" t="s">
        <v>6</v>
      </c>
      <c r="I3" s="135" t="s">
        <v>272</v>
      </c>
      <c r="J3" s="135" t="s">
        <v>273</v>
      </c>
      <c r="K3" s="102" t="s">
        <v>6</v>
      </c>
      <c r="L3" s="103"/>
    </row>
    <row r="4" spans="1:12" ht="9.75" customHeight="1">
      <c r="B4" s="60"/>
      <c r="C4" s="104"/>
      <c r="D4" s="105"/>
      <c r="E4" s="105"/>
      <c r="F4" s="734"/>
      <c r="G4" s="106"/>
      <c r="H4" s="727"/>
      <c r="I4" s="336"/>
      <c r="J4" s="336"/>
      <c r="K4" s="337"/>
      <c r="L4" s="108"/>
    </row>
    <row r="5" spans="1:12" ht="12.75" customHeight="1">
      <c r="A5" s="27"/>
      <c r="B5" s="8" t="s">
        <v>57</v>
      </c>
      <c r="C5" s="104">
        <v>1</v>
      </c>
      <c r="D5" s="338">
        <v>524.82830000000001</v>
      </c>
      <c r="E5" s="338">
        <v>553.91549999999995</v>
      </c>
      <c r="F5" s="689">
        <v>-5</v>
      </c>
      <c r="G5" s="339">
        <v>555.69159999999999</v>
      </c>
      <c r="H5" s="690">
        <v>-6</v>
      </c>
      <c r="I5" s="339">
        <v>2102.6970999999999</v>
      </c>
      <c r="J5" s="339">
        <v>1912.5043000000001</v>
      </c>
      <c r="K5" s="690">
        <v>10</v>
      </c>
      <c r="L5" s="340"/>
    </row>
    <row r="6" spans="1:12" ht="9.75" customHeight="1">
      <c r="A6" s="27"/>
      <c r="B6" s="60"/>
      <c r="C6" s="111"/>
      <c r="D6" s="341"/>
      <c r="E6" s="341"/>
      <c r="F6" s="689"/>
      <c r="G6" s="342"/>
      <c r="H6" s="735"/>
      <c r="I6" s="342"/>
      <c r="J6" s="342"/>
      <c r="K6" s="690"/>
      <c r="L6" s="343"/>
    </row>
    <row r="7" spans="1:12" s="115" customFormat="1" ht="12.75" customHeight="1">
      <c r="B7" s="9" t="s">
        <v>178</v>
      </c>
      <c r="C7" s="104"/>
      <c r="D7" s="391">
        <v>985.73739999999998</v>
      </c>
      <c r="E7" s="391">
        <v>470.3125</v>
      </c>
      <c r="F7" s="689">
        <v>110</v>
      </c>
      <c r="G7" s="378">
        <v>468.75099999999998</v>
      </c>
      <c r="H7" s="690">
        <v>110</v>
      </c>
      <c r="I7" s="381">
        <v>2361.1704</v>
      </c>
      <c r="J7" s="381">
        <v>586.47170000000006</v>
      </c>
      <c r="K7" s="690" t="s">
        <v>266</v>
      </c>
      <c r="L7" s="340"/>
    </row>
    <row r="8" spans="1:12" s="95" customFormat="1" ht="9.75" customHeight="1">
      <c r="B8" s="9"/>
      <c r="C8" s="104"/>
      <c r="D8" s="338"/>
      <c r="E8" s="338"/>
      <c r="F8" s="689"/>
      <c r="G8" s="339"/>
      <c r="H8" s="690"/>
      <c r="I8" s="339"/>
      <c r="J8" s="339"/>
      <c r="K8" s="690"/>
      <c r="L8" s="340"/>
    </row>
    <row r="9" spans="1:12" s="95" customFormat="1" ht="12.75" customHeight="1">
      <c r="B9" s="8" t="s">
        <v>111</v>
      </c>
      <c r="C9" s="104">
        <v>2</v>
      </c>
      <c r="D9" s="338">
        <v>3891.4382999999998</v>
      </c>
      <c r="E9" s="338">
        <v>2727.0025999999998</v>
      </c>
      <c r="F9" s="689">
        <v>43</v>
      </c>
      <c r="G9" s="339">
        <v>4451.2425999999996</v>
      </c>
      <c r="H9" s="690">
        <v>-13</v>
      </c>
      <c r="I9" s="339">
        <v>16222.6309</v>
      </c>
      <c r="J9" s="339">
        <v>11955.553400000001</v>
      </c>
      <c r="K9" s="690">
        <v>36</v>
      </c>
      <c r="L9" s="340"/>
    </row>
    <row r="10" spans="1:12" s="95" customFormat="1" ht="9.75" customHeight="1">
      <c r="B10" s="8"/>
      <c r="C10" s="104"/>
      <c r="D10" s="338"/>
      <c r="E10" s="338"/>
      <c r="F10" s="689"/>
      <c r="G10" s="339"/>
      <c r="H10" s="690"/>
      <c r="I10" s="339"/>
      <c r="J10" s="339"/>
      <c r="K10" s="690"/>
      <c r="L10" s="340"/>
    </row>
    <row r="11" spans="1:12" s="95" customFormat="1" ht="12.75" customHeight="1">
      <c r="B11" s="9" t="s">
        <v>117</v>
      </c>
      <c r="C11" s="104">
        <v>3</v>
      </c>
      <c r="D11" s="391">
        <v>130.11135999999999</v>
      </c>
      <c r="E11" s="391">
        <v>118.25922200000001</v>
      </c>
      <c r="F11" s="689">
        <v>10</v>
      </c>
      <c r="G11" s="339">
        <v>121.47946499999999</v>
      </c>
      <c r="H11" s="690">
        <v>7</v>
      </c>
      <c r="I11" s="339">
        <v>557.99921300000005</v>
      </c>
      <c r="J11" s="339">
        <v>420.09512999999998</v>
      </c>
      <c r="K11" s="690">
        <v>33</v>
      </c>
      <c r="L11" s="340"/>
    </row>
    <row r="12" spans="1:12" ht="9.75" customHeight="1">
      <c r="A12" s="27"/>
      <c r="B12" s="60"/>
      <c r="C12" s="118"/>
      <c r="D12" s="338"/>
      <c r="E12" s="338"/>
      <c r="F12" s="344"/>
      <c r="G12" s="339"/>
      <c r="H12" s="345"/>
      <c r="I12" s="339"/>
      <c r="J12" s="339"/>
      <c r="K12" s="345"/>
      <c r="L12" s="340"/>
    </row>
    <row r="13" spans="1:12" ht="12.75" customHeight="1">
      <c r="A13" s="27"/>
      <c r="B13" s="64" t="s">
        <v>113</v>
      </c>
      <c r="C13" s="195">
        <v>4</v>
      </c>
      <c r="D13" s="346">
        <v>8.4200764969647388E-2</v>
      </c>
      <c r="E13" s="346">
        <v>0.10452781352529468</v>
      </c>
      <c r="F13" s="642">
        <v>-19</v>
      </c>
      <c r="G13" s="347">
        <v>8.9214159263190068E-2</v>
      </c>
      <c r="H13" s="658">
        <v>-6</v>
      </c>
      <c r="I13" s="347">
        <v>8.2140071296408698E-2</v>
      </c>
      <c r="J13" s="347">
        <v>7.9899890185410258E-2</v>
      </c>
      <c r="K13" s="658">
        <v>3</v>
      </c>
      <c r="L13" s="340"/>
    </row>
    <row r="14" spans="1:12">
      <c r="A14" s="27"/>
    </row>
  </sheetData>
  <customSheetViews>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1"/>
      <headerFooter alignWithMargins="0"/>
    </customSheetView>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2"/>
      <headerFooter alignWithMargins="0"/>
    </customSheetView>
  </customSheetViews>
  <phoneticPr fontId="0" type="noConversion"/>
  <conditionalFormatting sqref="I5:J6 I8:J11 I7 D5:D6 D8:D10 G8:G11 G5:G6">
    <cfRule type="expression" dxfId="59" priority="9">
      <formula>IF(AND(D5&gt;-0.4999999,D5&lt;0.49999999),IF(D5=0,FALSE,TRUE),FALSE)</formula>
    </cfRule>
  </conditionalFormatting>
  <conditionalFormatting sqref="D7">
    <cfRule type="expression" dxfId="58" priority="8">
      <formula>IF(AND(D7&gt;-0.49,D7&lt;0.49),IF(D7=0,FALSE,TRUE),FALSE)</formula>
    </cfRule>
  </conditionalFormatting>
  <conditionalFormatting sqref="G7">
    <cfRule type="expression" dxfId="57" priority="7">
      <formula>IF(AND(G7&gt;-0.49,G7&lt;0.49),IF(G7=0,FALSE,TRUE),FALSE)</formula>
    </cfRule>
  </conditionalFormatting>
  <conditionalFormatting sqref="D11">
    <cfRule type="expression" dxfId="56" priority="6">
      <formula>IF(AND(D11&gt;-0.49,D11&lt;0.49),IF(D11=0,FALSE,TRUE),FALSE)</formula>
    </cfRule>
  </conditionalFormatting>
  <conditionalFormatting sqref="E5:E6 E8:E10">
    <cfRule type="expression" dxfId="55" priority="5">
      <formula>IF(AND(E5&gt;-0.4999999,E5&lt;0.49999999),IF(E5=0,FALSE,TRUE),FALSE)</formula>
    </cfRule>
  </conditionalFormatting>
  <conditionalFormatting sqref="E7">
    <cfRule type="expression" dxfId="54" priority="4">
      <formula>IF(AND(E7&gt;-0.49,E7&lt;0.49),IF(E7=0,FALSE,TRUE),FALSE)</formula>
    </cfRule>
  </conditionalFormatting>
  <conditionalFormatting sqref="E11">
    <cfRule type="expression" dxfId="53" priority="3">
      <formula>IF(AND(E11&gt;-0.49,E11&lt;0.49),IF(E11=0,FALSE,TRUE),FALSE)</formula>
    </cfRule>
  </conditionalFormatting>
  <conditionalFormatting sqref="J7">
    <cfRule type="expression" dxfId="52" priority="1">
      <formula>IF(AND(J7&gt;-0.4999999,J7&lt;0.49999999),IF(J7=0,FALSE,TRUE),FALSE)</formula>
    </cfRule>
  </conditionalFormatting>
  <pageMargins left="0.7" right="0.7" top="0.75" bottom="0.75" header="0.3" footer="0.3"/>
  <pageSetup paperSize="9" scale="74"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9CCFF"/>
    <pageSetUpPr fitToPage="1"/>
  </sheetPr>
  <dimension ref="A1:N91"/>
  <sheetViews>
    <sheetView showGridLines="0" zoomScale="90" zoomScaleNormal="90" zoomScaleSheetLayoutView="80" workbookViewId="0"/>
  </sheetViews>
  <sheetFormatPr defaultColWidth="9.7109375" defaultRowHeight="11.25"/>
  <cols>
    <col min="1" max="1" width="48.7109375" style="27" customWidth="1"/>
    <col min="2" max="2" width="5.5703125" style="87" customWidth="1"/>
    <col min="3" max="4" width="11.28515625" style="385" customWidth="1"/>
    <col min="5" max="5" width="8" style="649" customWidth="1"/>
    <col min="6" max="6" width="11.28515625" style="585" customWidth="1"/>
    <col min="7" max="7" width="6.5703125" style="649" customWidth="1"/>
    <col min="8" max="9" width="10.28515625" style="27" customWidth="1"/>
    <col min="10" max="10" width="5.5703125" style="649" customWidth="1"/>
    <col min="11" max="11" width="2.7109375" style="27" customWidth="1"/>
    <col min="12" max="16384" width="9.7109375" style="27"/>
  </cols>
  <sheetData>
    <row r="1" spans="1:13" ht="15" customHeight="1">
      <c r="A1" s="5" t="s">
        <v>150</v>
      </c>
      <c r="B1" s="128"/>
      <c r="C1" s="537"/>
      <c r="D1" s="559"/>
      <c r="E1" s="635"/>
      <c r="F1" s="565"/>
      <c r="G1" s="650" t="s">
        <v>131</v>
      </c>
      <c r="H1" s="129"/>
      <c r="I1" s="129"/>
      <c r="J1" s="650"/>
      <c r="L1" s="95"/>
      <c r="M1" s="95"/>
    </row>
    <row r="2" spans="1:13" ht="9.9499999999999993" customHeight="1">
      <c r="A2" s="11"/>
      <c r="B2" s="131"/>
      <c r="C2" s="538"/>
      <c r="D2" s="538"/>
      <c r="E2" s="636"/>
      <c r="F2" s="566"/>
      <c r="G2" s="651"/>
      <c r="H2" s="132"/>
      <c r="I2" s="132"/>
      <c r="J2" s="651"/>
      <c r="L2" s="41"/>
      <c r="M2" s="95"/>
    </row>
    <row r="3" spans="1:13" ht="12.75" customHeight="1">
      <c r="A3" s="12" t="s">
        <v>59</v>
      </c>
      <c r="B3" s="28" t="s">
        <v>99</v>
      </c>
      <c r="C3" s="539" t="s">
        <v>269</v>
      </c>
      <c r="D3" s="567" t="s">
        <v>270</v>
      </c>
      <c r="E3" s="637" t="s">
        <v>6</v>
      </c>
      <c r="F3" s="560" t="s">
        <v>271</v>
      </c>
      <c r="G3" s="665" t="s">
        <v>6</v>
      </c>
      <c r="H3" s="401" t="s">
        <v>272</v>
      </c>
      <c r="I3" s="401" t="s">
        <v>273</v>
      </c>
      <c r="J3" s="665" t="s">
        <v>6</v>
      </c>
      <c r="L3" s="190"/>
      <c r="M3" s="95"/>
    </row>
    <row r="4" spans="1:13" ht="9.75" customHeight="1">
      <c r="A4" s="12"/>
      <c r="B4" s="139"/>
      <c r="C4" s="540"/>
      <c r="D4" s="568"/>
      <c r="E4" s="637"/>
      <c r="F4" s="561"/>
      <c r="G4" s="652"/>
      <c r="H4" s="348"/>
      <c r="I4" s="348"/>
      <c r="J4" s="652"/>
      <c r="L4" s="190"/>
      <c r="M4" s="95"/>
    </row>
    <row r="5" spans="1:13" ht="12.75" customHeight="1">
      <c r="A5" s="13" t="s">
        <v>60</v>
      </c>
      <c r="B5" s="115"/>
      <c r="C5" s="541"/>
      <c r="D5" s="569"/>
      <c r="E5" s="638"/>
      <c r="F5" s="562"/>
      <c r="G5" s="653"/>
      <c r="H5" s="349"/>
      <c r="I5" s="350"/>
      <c r="J5" s="653"/>
      <c r="L5" s="147"/>
      <c r="M5" s="95"/>
    </row>
    <row r="6" spans="1:13" ht="12.75" customHeight="1">
      <c r="A6" s="8" t="s">
        <v>65</v>
      </c>
      <c r="B6" s="351"/>
      <c r="C6" s="391">
        <v>352.0215</v>
      </c>
      <c r="D6" s="570">
        <v>388.29739999999998</v>
      </c>
      <c r="E6" s="639">
        <v>-9</v>
      </c>
      <c r="F6" s="381">
        <v>375.74349999999998</v>
      </c>
      <c r="G6" s="654">
        <v>-6</v>
      </c>
      <c r="H6" s="624">
        <v>1381.2521999999999</v>
      </c>
      <c r="I6" s="624">
        <v>1248.7122999999999</v>
      </c>
      <c r="J6" s="654">
        <v>11</v>
      </c>
      <c r="L6" s="352"/>
      <c r="M6" s="95"/>
    </row>
    <row r="7" spans="1:13" ht="12.75" customHeight="1">
      <c r="A7" s="8" t="s">
        <v>159</v>
      </c>
      <c r="B7" s="351"/>
      <c r="C7" s="391">
        <v>166.64150000000001</v>
      </c>
      <c r="D7" s="570">
        <v>174.48089999999999</v>
      </c>
      <c r="E7" s="639">
        <v>-4</v>
      </c>
      <c r="F7" s="381">
        <v>176.87889999999999</v>
      </c>
      <c r="G7" s="654">
        <v>-6</v>
      </c>
      <c r="H7" s="624">
        <v>707.23950000000002</v>
      </c>
      <c r="I7" s="624">
        <v>655.26260000000002</v>
      </c>
      <c r="J7" s="654">
        <v>8</v>
      </c>
      <c r="L7" s="531"/>
      <c r="M7" s="95"/>
    </row>
    <row r="8" spans="1:13" ht="12.75" customHeight="1">
      <c r="A8" s="8" t="s">
        <v>160</v>
      </c>
      <c r="B8" s="351"/>
      <c r="C8" s="391">
        <v>11.805</v>
      </c>
      <c r="D8" s="570">
        <v>13.320600000000001</v>
      </c>
      <c r="E8" s="639">
        <v>-11</v>
      </c>
      <c r="F8" s="381">
        <v>14.4216</v>
      </c>
      <c r="G8" s="654">
        <v>-18</v>
      </c>
      <c r="H8" s="624">
        <v>48.891100000000002</v>
      </c>
      <c r="I8" s="624">
        <v>21.154800000000002</v>
      </c>
      <c r="J8" s="654">
        <v>131</v>
      </c>
      <c r="L8" s="531"/>
      <c r="M8" s="95"/>
    </row>
    <row r="9" spans="1:13" ht="12.75" customHeight="1">
      <c r="A9" s="8" t="s">
        <v>86</v>
      </c>
      <c r="B9" s="351"/>
      <c r="C9" s="391">
        <v>36.520800000000001</v>
      </c>
      <c r="D9" s="570">
        <v>34.680199999999999</v>
      </c>
      <c r="E9" s="639">
        <v>5</v>
      </c>
      <c r="F9" s="381">
        <v>30.0641</v>
      </c>
      <c r="G9" s="654">
        <v>21</v>
      </c>
      <c r="H9" s="624">
        <v>135.74420000000001</v>
      </c>
      <c r="I9" s="624">
        <v>148.93899999999999</v>
      </c>
      <c r="J9" s="654">
        <v>-9</v>
      </c>
      <c r="L9" s="531"/>
      <c r="M9" s="95"/>
    </row>
    <row r="10" spans="1:13" ht="12.75" customHeight="1">
      <c r="A10" s="14" t="s">
        <v>73</v>
      </c>
      <c r="B10" s="351"/>
      <c r="C10" s="391">
        <v>-42.160499999999999</v>
      </c>
      <c r="D10" s="571">
        <v>-56.863499999999995</v>
      </c>
      <c r="E10" s="639">
        <v>26</v>
      </c>
      <c r="F10" s="152">
        <v>-41.416499999999999</v>
      </c>
      <c r="G10" s="654">
        <v>-2</v>
      </c>
      <c r="H10" s="625">
        <v>-170.4299</v>
      </c>
      <c r="I10" s="625">
        <v>-161.56440000000001</v>
      </c>
      <c r="J10" s="654">
        <v>-5</v>
      </c>
      <c r="L10" s="531"/>
      <c r="M10" s="95"/>
    </row>
    <row r="11" spans="1:13" ht="12.75" customHeight="1">
      <c r="A11" s="15" t="s">
        <v>60</v>
      </c>
      <c r="B11" s="353"/>
      <c r="C11" s="542">
        <v>524.82830000000001</v>
      </c>
      <c r="D11" s="572">
        <v>553.91549999999995</v>
      </c>
      <c r="E11" s="640">
        <v>-5</v>
      </c>
      <c r="F11" s="153">
        <v>555.69159999999999</v>
      </c>
      <c r="G11" s="655">
        <v>-6</v>
      </c>
      <c r="H11" s="626">
        <v>2102.6970999999999</v>
      </c>
      <c r="I11" s="626">
        <v>1912.5043000000001</v>
      </c>
      <c r="J11" s="655">
        <v>10</v>
      </c>
      <c r="L11" s="352"/>
      <c r="M11" s="95"/>
    </row>
    <row r="12" spans="1:13" ht="9.75" customHeight="1">
      <c r="A12" s="13"/>
      <c r="B12" s="354"/>
      <c r="C12" s="541"/>
      <c r="D12" s="569"/>
      <c r="E12" s="638"/>
      <c r="F12" s="562"/>
      <c r="G12" s="653"/>
      <c r="H12" s="627"/>
      <c r="I12" s="628"/>
      <c r="J12" s="653"/>
      <c r="L12" s="352"/>
      <c r="M12" s="95"/>
    </row>
    <row r="13" spans="1:13" ht="12.75" customHeight="1">
      <c r="A13" s="8" t="s">
        <v>82</v>
      </c>
      <c r="B13" s="355"/>
      <c r="C13" s="391">
        <v>85.137</v>
      </c>
      <c r="D13" s="570">
        <v>-13.1317</v>
      </c>
      <c r="E13" s="639" t="s">
        <v>266</v>
      </c>
      <c r="F13" s="381">
        <v>158.59129999999999</v>
      </c>
      <c r="G13" s="654">
        <v>-46</v>
      </c>
      <c r="H13" s="624">
        <v>-0.1129</v>
      </c>
      <c r="I13" s="624">
        <v>-644.78039999999999</v>
      </c>
      <c r="J13" s="654">
        <v>100</v>
      </c>
      <c r="L13" s="352"/>
      <c r="M13" s="95"/>
    </row>
    <row r="14" spans="1:13" ht="12.75" customHeight="1">
      <c r="A14" s="8" t="s">
        <v>90</v>
      </c>
      <c r="B14" s="351"/>
      <c r="C14" s="391">
        <v>91.378600000000006</v>
      </c>
      <c r="D14" s="570">
        <v>35.558500000000002</v>
      </c>
      <c r="E14" s="639">
        <v>157</v>
      </c>
      <c r="F14" s="381">
        <v>134.85499999999999</v>
      </c>
      <c r="G14" s="654">
        <v>-32</v>
      </c>
      <c r="H14" s="624">
        <v>412.85309999999998</v>
      </c>
      <c r="I14" s="624">
        <v>340.31799999999998</v>
      </c>
      <c r="J14" s="654">
        <v>21</v>
      </c>
      <c r="L14" s="352"/>
      <c r="M14" s="95"/>
    </row>
    <row r="15" spans="1:13" ht="12.75" customHeight="1">
      <c r="A15" s="8" t="s">
        <v>61</v>
      </c>
      <c r="B15" s="351"/>
      <c r="C15" s="391">
        <v>-34.602800000000002</v>
      </c>
      <c r="D15" s="570">
        <v>-1.2050000000000001</v>
      </c>
      <c r="E15" s="639" t="s">
        <v>266</v>
      </c>
      <c r="F15" s="381">
        <v>4.4992999999999999</v>
      </c>
      <c r="G15" s="654" t="s">
        <v>266</v>
      </c>
      <c r="H15" s="624">
        <v>-39.261000000000003</v>
      </c>
      <c r="I15" s="624">
        <v>-54.347000000000001</v>
      </c>
      <c r="J15" s="654">
        <v>28</v>
      </c>
      <c r="L15" s="352"/>
      <c r="M15" s="95"/>
    </row>
    <row r="16" spans="1:13" ht="12.75" customHeight="1">
      <c r="A16" s="8" t="s">
        <v>154</v>
      </c>
      <c r="B16" s="351"/>
      <c r="C16" s="391">
        <v>-132.29769999999999</v>
      </c>
      <c r="D16" s="570">
        <v>-37.763599999999997</v>
      </c>
      <c r="E16" s="639" t="s">
        <v>266</v>
      </c>
      <c r="F16" s="381">
        <v>-233.04050000000001</v>
      </c>
      <c r="G16" s="654">
        <v>43</v>
      </c>
      <c r="H16" s="624">
        <v>-68.490099999999998</v>
      </c>
      <c r="I16" s="624">
        <v>-771.46100000000001</v>
      </c>
      <c r="J16" s="654">
        <v>91</v>
      </c>
      <c r="L16" s="356"/>
      <c r="M16" s="95"/>
    </row>
    <row r="17" spans="1:13" ht="12.75" customHeight="1">
      <c r="A17" s="14" t="s">
        <v>91</v>
      </c>
      <c r="B17" s="357"/>
      <c r="C17" s="391">
        <v>-8.4716000000000005</v>
      </c>
      <c r="D17" s="571">
        <v>-0.90039999999999998</v>
      </c>
      <c r="E17" s="639" t="s">
        <v>266</v>
      </c>
      <c r="F17" s="152">
        <v>-2.9127999999999998</v>
      </c>
      <c r="G17" s="654">
        <v>-191</v>
      </c>
      <c r="H17" s="624">
        <v>29.620899999999999</v>
      </c>
      <c r="I17" s="624">
        <v>53.808799999999998</v>
      </c>
      <c r="J17" s="654">
        <v>-45</v>
      </c>
      <c r="L17" s="352"/>
      <c r="M17" s="95"/>
    </row>
    <row r="18" spans="1:13" ht="12.75" customHeight="1">
      <c r="A18" s="16" t="s">
        <v>62</v>
      </c>
      <c r="B18" s="354"/>
      <c r="C18" s="543">
        <v>525.97180000000003</v>
      </c>
      <c r="D18" s="572">
        <v>536.47320000000002</v>
      </c>
      <c r="E18" s="640">
        <v>-2</v>
      </c>
      <c r="F18" s="153">
        <v>617.68380000000002</v>
      </c>
      <c r="G18" s="655">
        <v>-15</v>
      </c>
      <c r="H18" s="626">
        <v>2437.3071</v>
      </c>
      <c r="I18" s="626">
        <v>836.04280000000006</v>
      </c>
      <c r="J18" s="655">
        <v>192</v>
      </c>
      <c r="L18" s="356"/>
      <c r="M18" s="95"/>
    </row>
    <row r="19" spans="1:13" ht="12.75" customHeight="1">
      <c r="A19" s="14" t="s">
        <v>63</v>
      </c>
      <c r="B19" s="351"/>
      <c r="C19" s="544">
        <v>459.76560000000001</v>
      </c>
      <c r="D19" s="571">
        <v>-66.160700000000006</v>
      </c>
      <c r="E19" s="639" t="s">
        <v>266</v>
      </c>
      <c r="F19" s="152">
        <v>-148.93289999999999</v>
      </c>
      <c r="G19" s="654" t="s">
        <v>266</v>
      </c>
      <c r="H19" s="625">
        <v>-76.136700000000005</v>
      </c>
      <c r="I19" s="625">
        <v>-249.571</v>
      </c>
      <c r="J19" s="654">
        <v>69</v>
      </c>
      <c r="L19" s="356"/>
      <c r="M19" s="95"/>
    </row>
    <row r="20" spans="1:13" ht="12.75" customHeight="1">
      <c r="A20" s="15" t="s">
        <v>178</v>
      </c>
      <c r="B20" s="358"/>
      <c r="C20" s="543">
        <v>985.73739999999998</v>
      </c>
      <c r="D20" s="572">
        <v>470.3125</v>
      </c>
      <c r="E20" s="640">
        <v>110</v>
      </c>
      <c r="F20" s="153">
        <v>468.75099999999998</v>
      </c>
      <c r="G20" s="659">
        <v>110</v>
      </c>
      <c r="H20" s="629">
        <v>2361.1704</v>
      </c>
      <c r="I20" s="629">
        <v>586.47170000000006</v>
      </c>
      <c r="J20" s="659" t="s">
        <v>266</v>
      </c>
      <c r="L20" s="359"/>
      <c r="M20" s="95"/>
    </row>
    <row r="21" spans="1:13" ht="9.75" customHeight="1">
      <c r="A21" s="17"/>
      <c r="B21" s="360"/>
      <c r="C21" s="545"/>
      <c r="D21" s="573"/>
      <c r="E21" s="736"/>
      <c r="F21" s="166"/>
      <c r="G21" s="655"/>
      <c r="H21" s="630"/>
      <c r="I21" s="630"/>
      <c r="J21" s="655"/>
      <c r="L21" s="352"/>
      <c r="M21" s="95"/>
    </row>
    <row r="22" spans="1:13" ht="12.75" customHeight="1">
      <c r="A22" s="15" t="s">
        <v>64</v>
      </c>
      <c r="B22" s="361"/>
      <c r="C22" s="543">
        <v>391.66669999999999</v>
      </c>
      <c r="D22" s="572">
        <v>471.38729999999998</v>
      </c>
      <c r="E22" s="640">
        <v>-17</v>
      </c>
      <c r="F22" s="153">
        <v>412.47789999999998</v>
      </c>
      <c r="G22" s="659">
        <v>-5</v>
      </c>
      <c r="H22" s="629">
        <v>1543.4537</v>
      </c>
      <c r="I22" s="629">
        <v>1483.4159999999999</v>
      </c>
      <c r="J22" s="659">
        <v>4</v>
      </c>
      <c r="L22" s="352"/>
      <c r="M22" s="95"/>
    </row>
    <row r="23" spans="1:13" ht="9.75" customHeight="1">
      <c r="A23" s="18"/>
      <c r="B23" s="168"/>
      <c r="C23" s="546"/>
      <c r="D23" s="574"/>
      <c r="E23" s="737"/>
      <c r="F23" s="169"/>
      <c r="G23" s="654"/>
      <c r="H23" s="631"/>
      <c r="I23" s="631"/>
      <c r="J23" s="654"/>
      <c r="L23" s="130"/>
    </row>
    <row r="24" spans="1:13" ht="12.75" customHeight="1">
      <c r="A24" s="19" t="s">
        <v>97</v>
      </c>
      <c r="B24" s="111"/>
      <c r="C24" s="391">
        <v>1559.8576</v>
      </c>
      <c r="D24" s="570">
        <v>1725.8612000000001</v>
      </c>
      <c r="E24" s="639">
        <v>-10</v>
      </c>
      <c r="F24" s="178">
        <v>1435.0425</v>
      </c>
      <c r="G24" s="654">
        <v>9</v>
      </c>
      <c r="H24" s="624">
        <v>6308.576</v>
      </c>
      <c r="I24" s="624">
        <v>6696.4713000000002</v>
      </c>
      <c r="J24" s="654">
        <v>-6</v>
      </c>
      <c r="L24" s="130"/>
    </row>
    <row r="25" spans="1:13" ht="12.75" customHeight="1">
      <c r="A25" s="20" t="s">
        <v>98</v>
      </c>
      <c r="B25" s="171">
        <v>9</v>
      </c>
      <c r="C25" s="547">
        <v>984.4325</v>
      </c>
      <c r="D25" s="575">
        <v>978.30529999999999</v>
      </c>
      <c r="E25" s="738">
        <v>1</v>
      </c>
      <c r="F25" s="178">
        <v>909.04840000000002</v>
      </c>
      <c r="G25" s="658">
        <v>8</v>
      </c>
      <c r="H25" s="632">
        <v>3877.7174</v>
      </c>
      <c r="I25" s="632">
        <v>3763.8587000000002</v>
      </c>
      <c r="J25" s="656">
        <v>3</v>
      </c>
      <c r="L25" s="130"/>
    </row>
    <row r="26" spans="1:13" ht="9.75" customHeight="1">
      <c r="A26" s="17"/>
      <c r="B26" s="365"/>
      <c r="C26" s="551"/>
      <c r="D26" s="578"/>
      <c r="E26" s="737"/>
      <c r="F26" s="175"/>
      <c r="G26" s="654"/>
      <c r="H26" s="633"/>
      <c r="I26" s="633"/>
      <c r="J26" s="654"/>
      <c r="L26" s="130"/>
    </row>
    <row r="27" spans="1:13" ht="12.75" customHeight="1">
      <c r="A27" s="15" t="s">
        <v>92</v>
      </c>
      <c r="B27" s="111">
        <v>10</v>
      </c>
      <c r="C27" s="543"/>
      <c r="D27" s="572"/>
      <c r="E27" s="640"/>
      <c r="F27" s="153"/>
      <c r="G27" s="655"/>
      <c r="H27" s="630"/>
      <c r="I27" s="630"/>
      <c r="J27" s="655"/>
      <c r="L27" s="352"/>
      <c r="M27" s="95"/>
    </row>
    <row r="28" spans="1:13" ht="12.75" customHeight="1">
      <c r="A28" s="8" t="s">
        <v>65</v>
      </c>
      <c r="B28" s="160"/>
      <c r="C28" s="391">
        <v>8357.6600999999991</v>
      </c>
      <c r="D28" s="570">
        <v>8769.4428000000007</v>
      </c>
      <c r="E28" s="639">
        <v>-5</v>
      </c>
      <c r="F28" s="381">
        <v>8061.9372999999996</v>
      </c>
      <c r="G28" s="654">
        <v>4</v>
      </c>
      <c r="H28" s="624">
        <v>38542.594499999999</v>
      </c>
      <c r="I28" s="624">
        <v>40881.234900000003</v>
      </c>
      <c r="J28" s="654">
        <v>-6</v>
      </c>
      <c r="L28" s="352"/>
      <c r="M28" s="95"/>
    </row>
    <row r="29" spans="1:13" ht="12.75" customHeight="1">
      <c r="A29" s="8" t="s">
        <v>159</v>
      </c>
      <c r="B29" s="111"/>
      <c r="C29" s="391">
        <v>12650.2309</v>
      </c>
      <c r="D29" s="570">
        <v>3474.4598000000001</v>
      </c>
      <c r="E29" s="639" t="s">
        <v>266</v>
      </c>
      <c r="F29" s="381">
        <v>9604.0496999999996</v>
      </c>
      <c r="G29" s="654">
        <v>32</v>
      </c>
      <c r="H29" s="624">
        <v>44315.600700000003</v>
      </c>
      <c r="I29" s="624">
        <v>12772.697200000001</v>
      </c>
      <c r="J29" s="654" t="s">
        <v>266</v>
      </c>
      <c r="L29" s="352"/>
      <c r="M29" s="95"/>
    </row>
    <row r="30" spans="1:13" ht="12.75" customHeight="1">
      <c r="A30" s="8" t="s">
        <v>160</v>
      </c>
      <c r="B30" s="111"/>
      <c r="C30" s="391">
        <v>46.056600000000003</v>
      </c>
      <c r="D30" s="570">
        <v>54.494799999999998</v>
      </c>
      <c r="E30" s="639">
        <v>-15</v>
      </c>
      <c r="F30" s="381">
        <v>54.249699999999997</v>
      </c>
      <c r="G30" s="654">
        <v>-15</v>
      </c>
      <c r="H30" s="624">
        <v>221.5402</v>
      </c>
      <c r="I30" s="624">
        <v>304.48239999999998</v>
      </c>
      <c r="J30" s="654">
        <v>-27</v>
      </c>
      <c r="L30" s="352"/>
      <c r="M30" s="95"/>
    </row>
    <row r="31" spans="1:13" ht="12.75" customHeight="1">
      <c r="A31" s="8" t="s">
        <v>86</v>
      </c>
      <c r="B31" s="111"/>
      <c r="C31" s="544">
        <v>13863.125599999999</v>
      </c>
      <c r="D31" s="571">
        <v>10326.187400000001</v>
      </c>
      <c r="E31" s="639">
        <v>34</v>
      </c>
      <c r="F31" s="152">
        <v>22970.965899999999</v>
      </c>
      <c r="G31" s="654">
        <v>-40</v>
      </c>
      <c r="H31" s="625">
        <v>61332.164400000001</v>
      </c>
      <c r="I31" s="625">
        <v>46366.426899999999</v>
      </c>
      <c r="J31" s="654">
        <v>32</v>
      </c>
      <c r="L31" s="352"/>
      <c r="M31" s="95"/>
    </row>
    <row r="32" spans="1:13" ht="12.75" customHeight="1">
      <c r="A32" s="529" t="s">
        <v>71</v>
      </c>
      <c r="B32" s="366"/>
      <c r="C32" s="552">
        <v>34917.073100000001</v>
      </c>
      <c r="D32" s="579">
        <v>22624.584800000001</v>
      </c>
      <c r="E32" s="641">
        <v>54</v>
      </c>
      <c r="F32" s="180">
        <v>40691.202499999999</v>
      </c>
      <c r="G32" s="659">
        <v>-14</v>
      </c>
      <c r="H32" s="629">
        <v>144411.89980000001</v>
      </c>
      <c r="I32" s="629">
        <v>100324.84149999999</v>
      </c>
      <c r="J32" s="659">
        <v>44</v>
      </c>
      <c r="L32" s="531"/>
      <c r="M32" s="95"/>
    </row>
    <row r="33" spans="1:14" s="160" customFormat="1" ht="9.75" customHeight="1">
      <c r="A33" s="15"/>
      <c r="B33" s="365"/>
      <c r="C33" s="543"/>
      <c r="D33" s="572"/>
      <c r="E33" s="640"/>
      <c r="F33" s="153"/>
      <c r="G33" s="655"/>
      <c r="H33" s="630"/>
      <c r="I33" s="630"/>
      <c r="J33" s="655"/>
      <c r="L33" s="531"/>
      <c r="M33" s="115"/>
    </row>
    <row r="34" spans="1:14" s="160" customFormat="1" ht="12.75" customHeight="1">
      <c r="A34" s="15" t="s">
        <v>93</v>
      </c>
      <c r="B34" s="111">
        <v>10</v>
      </c>
      <c r="C34" s="543"/>
      <c r="D34" s="572"/>
      <c r="E34" s="640"/>
      <c r="F34" s="153"/>
      <c r="G34" s="655"/>
      <c r="H34" s="630"/>
      <c r="I34" s="630"/>
      <c r="J34" s="655"/>
      <c r="L34" s="531"/>
      <c r="M34" s="115"/>
    </row>
    <row r="35" spans="1:14" s="160" customFormat="1" ht="12.75" customHeight="1">
      <c r="A35" s="8" t="s">
        <v>65</v>
      </c>
      <c r="B35" s="87"/>
      <c r="C35" s="391">
        <v>-15326.3531</v>
      </c>
      <c r="D35" s="570">
        <v>-2072.6763999999998</v>
      </c>
      <c r="E35" s="639" t="s">
        <v>266</v>
      </c>
      <c r="F35" s="381">
        <v>-11929.105299999999</v>
      </c>
      <c r="G35" s="654">
        <v>-28</v>
      </c>
      <c r="H35" s="624">
        <v>-29713.308099999998</v>
      </c>
      <c r="I35" s="624">
        <v>-1014.5863000000001</v>
      </c>
      <c r="J35" s="654" t="s">
        <v>266</v>
      </c>
      <c r="L35" s="531"/>
      <c r="M35" s="115"/>
    </row>
    <row r="36" spans="1:14" s="160" customFormat="1" ht="12.75" customHeight="1">
      <c r="A36" s="8" t="s">
        <v>159</v>
      </c>
      <c r="B36" s="111"/>
      <c r="C36" s="391">
        <v>2212.7467999999999</v>
      </c>
      <c r="D36" s="570">
        <v>411.20429999999999</v>
      </c>
      <c r="E36" s="639" t="s">
        <v>266</v>
      </c>
      <c r="F36" s="381">
        <v>1033.1967</v>
      </c>
      <c r="G36" s="654">
        <v>114</v>
      </c>
      <c r="H36" s="624">
        <v>5921.3064000000004</v>
      </c>
      <c r="I36" s="624">
        <v>1260.0820000000001</v>
      </c>
      <c r="J36" s="654" t="s">
        <v>266</v>
      </c>
      <c r="L36" s="531"/>
      <c r="M36" s="115"/>
    </row>
    <row r="37" spans="1:14" s="160" customFormat="1" ht="12.75" customHeight="1">
      <c r="A37" s="8" t="s">
        <v>160</v>
      </c>
      <c r="B37" s="111"/>
      <c r="C37" s="391">
        <v>8.8292999999999999</v>
      </c>
      <c r="D37" s="570">
        <v>50.877699999999997</v>
      </c>
      <c r="E37" s="639">
        <v>-83</v>
      </c>
      <c r="F37" s="381">
        <v>34.819600000000001</v>
      </c>
      <c r="G37" s="654">
        <v>-75</v>
      </c>
      <c r="H37" s="624">
        <v>129.06729999999999</v>
      </c>
      <c r="I37" s="624">
        <v>259.053</v>
      </c>
      <c r="J37" s="654">
        <v>-50</v>
      </c>
      <c r="L37" s="532"/>
      <c r="M37" s="115"/>
      <c r="N37" s="696"/>
    </row>
    <row r="38" spans="1:14" s="160" customFormat="1" ht="12.75" customHeight="1">
      <c r="A38" s="14" t="s">
        <v>86</v>
      </c>
      <c r="B38" s="151"/>
      <c r="C38" s="544">
        <v>316.45150000000001</v>
      </c>
      <c r="D38" s="570">
        <v>-1701.9364</v>
      </c>
      <c r="E38" s="639" t="s">
        <v>266</v>
      </c>
      <c r="F38" s="152">
        <v>10364.683300000001</v>
      </c>
      <c r="G38" s="654">
        <v>-97</v>
      </c>
      <c r="H38" s="624">
        <v>6912.5099</v>
      </c>
      <c r="I38" s="624">
        <v>2963.8879999999999</v>
      </c>
      <c r="J38" s="654">
        <v>133</v>
      </c>
      <c r="L38" s="531"/>
      <c r="M38" s="115"/>
    </row>
    <row r="39" spans="1:14" ht="12.75" customHeight="1">
      <c r="A39" s="15" t="s">
        <v>94</v>
      </c>
      <c r="B39" s="354"/>
      <c r="C39" s="543">
        <v>-12788.325500000001</v>
      </c>
      <c r="D39" s="580">
        <v>-3312.5309000000002</v>
      </c>
      <c r="E39" s="640" t="s">
        <v>266</v>
      </c>
      <c r="F39" s="153">
        <v>-496.4058</v>
      </c>
      <c r="G39" s="655" t="s">
        <v>266</v>
      </c>
      <c r="H39" s="626">
        <v>-16750.424500000001</v>
      </c>
      <c r="I39" s="626">
        <v>3468.4366</v>
      </c>
      <c r="J39" s="655" t="s">
        <v>266</v>
      </c>
      <c r="L39" s="533"/>
      <c r="M39" s="95"/>
    </row>
    <row r="40" spans="1:14" s="160" customFormat="1" ht="12.75" customHeight="1">
      <c r="A40" s="14" t="s">
        <v>91</v>
      </c>
      <c r="B40" s="357"/>
      <c r="C40" s="544">
        <v>-31.478200000000001</v>
      </c>
      <c r="D40" s="571">
        <v>-179.4855</v>
      </c>
      <c r="E40" s="639">
        <v>82</v>
      </c>
      <c r="F40" s="152">
        <v>-66.100200000000001</v>
      </c>
      <c r="G40" s="654">
        <v>52</v>
      </c>
      <c r="H40" s="625">
        <v>-338.00990000000002</v>
      </c>
      <c r="I40" s="625">
        <v>-759.48009999999999</v>
      </c>
      <c r="J40" s="654">
        <v>55</v>
      </c>
      <c r="L40" s="533"/>
      <c r="M40" s="115"/>
    </row>
    <row r="41" spans="1:14" s="160" customFormat="1" ht="12.75" customHeight="1">
      <c r="A41" s="21" t="s">
        <v>141</v>
      </c>
      <c r="B41" s="361"/>
      <c r="C41" s="552">
        <v>-12819.8037</v>
      </c>
      <c r="D41" s="579">
        <v>-3492.0162999999998</v>
      </c>
      <c r="E41" s="644" t="s">
        <v>266</v>
      </c>
      <c r="F41" s="180">
        <v>-562.50599999999997</v>
      </c>
      <c r="G41" s="660" t="s">
        <v>266</v>
      </c>
      <c r="H41" s="629">
        <v>-17088.434399999998</v>
      </c>
      <c r="I41" s="629">
        <v>2708.9566</v>
      </c>
      <c r="J41" s="660" t="s">
        <v>266</v>
      </c>
      <c r="L41" s="533"/>
      <c r="M41" s="115"/>
    </row>
    <row r="42" spans="1:14" s="160" customFormat="1" ht="9.75" customHeight="1">
      <c r="A42" s="8"/>
      <c r="B42" s="111"/>
      <c r="C42" s="391"/>
      <c r="D42" s="570"/>
      <c r="E42" s="639"/>
      <c r="F42" s="175"/>
      <c r="G42" s="654"/>
      <c r="H42" s="624"/>
      <c r="I42" s="624"/>
      <c r="J42" s="654"/>
      <c r="L42" s="531"/>
      <c r="M42" s="115"/>
    </row>
    <row r="43" spans="1:14" ht="12.75" customHeight="1">
      <c r="A43" s="15" t="s">
        <v>72</v>
      </c>
      <c r="B43" s="362"/>
      <c r="C43" s="548"/>
      <c r="D43" s="176"/>
      <c r="E43" s="643"/>
      <c r="F43" s="563"/>
      <c r="G43" s="657"/>
      <c r="H43" s="218"/>
      <c r="I43" s="218"/>
      <c r="J43" s="657"/>
      <c r="L43" s="531"/>
      <c r="M43" s="95"/>
    </row>
    <row r="44" spans="1:14" s="160" customFormat="1" ht="12.75" customHeight="1">
      <c r="A44" s="8" t="s">
        <v>68</v>
      </c>
      <c r="B44" s="363"/>
      <c r="C44" s="391">
        <v>560.08640000000003</v>
      </c>
      <c r="D44" s="570">
        <v>476.40350000000001</v>
      </c>
      <c r="E44" s="639">
        <v>18</v>
      </c>
      <c r="F44" s="381">
        <v>329.1662</v>
      </c>
      <c r="G44" s="654">
        <v>70</v>
      </c>
      <c r="H44" s="624">
        <v>1763.7994000000001</v>
      </c>
      <c r="I44" s="624">
        <v>2054.2212</v>
      </c>
      <c r="J44" s="654">
        <v>-14</v>
      </c>
      <c r="L44" s="531"/>
      <c r="M44" s="115"/>
    </row>
    <row r="45" spans="1:14" ht="12.75" customHeight="1">
      <c r="A45" s="14" t="s">
        <v>69</v>
      </c>
      <c r="B45" s="357"/>
      <c r="C45" s="544">
        <v>168.5034</v>
      </c>
      <c r="D45" s="571">
        <v>192.29669999999999</v>
      </c>
      <c r="E45" s="639">
        <v>-12</v>
      </c>
      <c r="F45" s="152">
        <v>169.2516</v>
      </c>
      <c r="G45" s="654">
        <v>0</v>
      </c>
      <c r="H45" s="625">
        <v>719.6585</v>
      </c>
      <c r="I45" s="625">
        <v>763.60860000000002</v>
      </c>
      <c r="J45" s="654">
        <v>-6</v>
      </c>
      <c r="L45" s="531"/>
      <c r="M45" s="95"/>
    </row>
    <row r="46" spans="1:14" ht="12.75" customHeight="1">
      <c r="A46" s="15" t="s">
        <v>70</v>
      </c>
      <c r="B46" s="354"/>
      <c r="C46" s="543">
        <v>224.5121</v>
      </c>
      <c r="D46" s="572">
        <v>239.93709999999999</v>
      </c>
      <c r="E46" s="640">
        <v>-6</v>
      </c>
      <c r="F46" s="153">
        <v>202.16829999999999</v>
      </c>
      <c r="G46" s="655">
        <v>11</v>
      </c>
      <c r="H46" s="630">
        <v>896.0385</v>
      </c>
      <c r="I46" s="630">
        <v>969.03070000000002</v>
      </c>
      <c r="J46" s="655">
        <v>-8</v>
      </c>
      <c r="L46" s="531"/>
      <c r="M46" s="95"/>
    </row>
    <row r="47" spans="1:14" ht="9.75" customHeight="1">
      <c r="A47" s="15"/>
      <c r="B47" s="363"/>
      <c r="C47" s="543"/>
      <c r="D47" s="572"/>
      <c r="E47" s="639"/>
      <c r="F47" s="153"/>
      <c r="G47" s="654"/>
      <c r="H47" s="630"/>
      <c r="I47" s="630"/>
      <c r="J47" s="654"/>
      <c r="L47" s="531"/>
      <c r="M47" s="95"/>
    </row>
    <row r="48" spans="1:14" ht="12.75" customHeight="1">
      <c r="A48" s="15" t="s">
        <v>72</v>
      </c>
      <c r="B48" s="111">
        <v>10</v>
      </c>
      <c r="C48" s="543"/>
      <c r="D48" s="572"/>
      <c r="E48" s="639"/>
      <c r="F48" s="153"/>
      <c r="G48" s="654"/>
      <c r="H48" s="630"/>
      <c r="I48" s="630"/>
      <c r="J48" s="654"/>
      <c r="L48" s="531"/>
      <c r="M48" s="95"/>
    </row>
    <row r="49" spans="1:13" ht="12.75" customHeight="1">
      <c r="A49" s="8" t="s">
        <v>65</v>
      </c>
      <c r="C49" s="391">
        <v>108.5528</v>
      </c>
      <c r="D49" s="570">
        <v>133.18109999999999</v>
      </c>
      <c r="E49" s="639">
        <v>-18</v>
      </c>
      <c r="F49" s="381">
        <v>112.79689999999999</v>
      </c>
      <c r="G49" s="654">
        <v>-4</v>
      </c>
      <c r="H49" s="624">
        <v>472.4665</v>
      </c>
      <c r="I49" s="624">
        <v>542.03279999999995</v>
      </c>
      <c r="J49" s="654">
        <v>-13</v>
      </c>
      <c r="L49" s="531"/>
      <c r="M49" s="95"/>
    </row>
    <row r="50" spans="1:13" ht="12.75" customHeight="1">
      <c r="A50" s="8" t="s">
        <v>159</v>
      </c>
      <c r="B50" s="364"/>
      <c r="C50" s="391">
        <v>77.315700000000007</v>
      </c>
      <c r="D50" s="570">
        <v>75.205399999999997</v>
      </c>
      <c r="E50" s="639">
        <v>3</v>
      </c>
      <c r="F50" s="381">
        <v>63.465200000000003</v>
      </c>
      <c r="G50" s="654">
        <v>22</v>
      </c>
      <c r="H50" s="624">
        <v>272.8023</v>
      </c>
      <c r="I50" s="624">
        <v>299.1028</v>
      </c>
      <c r="J50" s="654">
        <v>-9</v>
      </c>
      <c r="L50" s="533"/>
      <c r="M50" s="95"/>
    </row>
    <row r="51" spans="1:13" ht="12.75" customHeight="1">
      <c r="A51" s="8" t="s">
        <v>160</v>
      </c>
      <c r="B51" s="111"/>
      <c r="C51" s="391">
        <v>38.643599999999999</v>
      </c>
      <c r="D51" s="570">
        <v>31.550599999999999</v>
      </c>
      <c r="E51" s="639">
        <v>22</v>
      </c>
      <c r="F51" s="381">
        <v>25.906099999999999</v>
      </c>
      <c r="G51" s="654">
        <v>49</v>
      </c>
      <c r="H51" s="624">
        <v>150.7697</v>
      </c>
      <c r="I51" s="624">
        <v>127.8952</v>
      </c>
      <c r="J51" s="654">
        <v>18</v>
      </c>
      <c r="L51" s="531"/>
      <c r="M51" s="95"/>
    </row>
    <row r="52" spans="1:13" ht="12.75" customHeight="1">
      <c r="A52" s="528" t="s">
        <v>70</v>
      </c>
      <c r="B52" s="255"/>
      <c r="C52" s="549">
        <v>224.5121</v>
      </c>
      <c r="D52" s="576">
        <v>239.93709999999999</v>
      </c>
      <c r="E52" s="640">
        <v>-6</v>
      </c>
      <c r="F52" s="210">
        <v>202.16829999999999</v>
      </c>
      <c r="G52" s="655">
        <v>11</v>
      </c>
      <c r="H52" s="626">
        <v>896.0385</v>
      </c>
      <c r="I52" s="626">
        <v>969.03070000000002</v>
      </c>
      <c r="J52" s="655">
        <v>-8</v>
      </c>
      <c r="L52" s="531"/>
      <c r="M52" s="95"/>
    </row>
    <row r="53" spans="1:13" ht="9.75" customHeight="1">
      <c r="A53" s="15"/>
      <c r="B53" s="365"/>
      <c r="C53" s="543"/>
      <c r="D53" s="572"/>
      <c r="E53" s="639"/>
      <c r="F53" s="153"/>
      <c r="G53" s="654"/>
      <c r="H53" s="630"/>
      <c r="I53" s="630"/>
      <c r="J53" s="654"/>
      <c r="L53" s="531"/>
      <c r="M53" s="95"/>
    </row>
    <row r="54" spans="1:13" ht="12.75" customHeight="1">
      <c r="A54" s="8" t="s">
        <v>74</v>
      </c>
      <c r="B54" s="365"/>
      <c r="C54" s="550">
        <v>145.75919999999999</v>
      </c>
      <c r="D54" s="577">
        <v>201.44829999999999</v>
      </c>
      <c r="E54" s="639">
        <v>-28</v>
      </c>
      <c r="F54" s="178">
        <v>156.97290000000001</v>
      </c>
      <c r="G54" s="110">
        <v>-7</v>
      </c>
      <c r="H54" s="633">
        <v>776.12969999999996</v>
      </c>
      <c r="I54" s="633">
        <v>859.72670000000005</v>
      </c>
      <c r="J54" s="654">
        <v>-10</v>
      </c>
      <c r="L54" s="352"/>
      <c r="M54" s="95"/>
    </row>
    <row r="55" spans="1:13" ht="12.75" customHeight="1">
      <c r="A55" s="8" t="s">
        <v>75</v>
      </c>
      <c r="B55" s="179"/>
      <c r="C55" s="550">
        <v>29.459700000000002</v>
      </c>
      <c r="D55" s="577">
        <v>23.158799999999999</v>
      </c>
      <c r="E55" s="642">
        <v>27</v>
      </c>
      <c r="F55" s="178">
        <v>22.981200000000001</v>
      </c>
      <c r="G55" s="658">
        <v>28</v>
      </c>
      <c r="H55" s="634">
        <v>109.2727</v>
      </c>
      <c r="I55" s="634">
        <v>94.311800000000005</v>
      </c>
      <c r="J55" s="658">
        <v>16</v>
      </c>
      <c r="L55" s="352"/>
      <c r="M55" s="95"/>
    </row>
    <row r="56" spans="1:13" s="95" customFormat="1" ht="9.75" customHeight="1">
      <c r="A56" s="89"/>
      <c r="B56" s="28"/>
      <c r="C56" s="553"/>
      <c r="D56" s="553"/>
      <c r="E56" s="645"/>
      <c r="F56" s="581"/>
      <c r="G56" s="645"/>
      <c r="H56" s="367"/>
      <c r="I56" s="367"/>
      <c r="J56" s="645"/>
      <c r="L56" s="185"/>
    </row>
    <row r="57" spans="1:13" ht="16.5" customHeight="1">
      <c r="A57" s="5" t="s">
        <v>127</v>
      </c>
      <c r="B57" s="92"/>
      <c r="C57" s="537"/>
      <c r="D57" s="537"/>
      <c r="E57" s="646"/>
      <c r="F57" s="582"/>
      <c r="G57" s="650"/>
      <c r="H57" s="185"/>
      <c r="J57" s="666"/>
      <c r="K57" s="95"/>
    </row>
    <row r="58" spans="1:13" ht="8.1" customHeight="1">
      <c r="A58" s="11"/>
      <c r="B58" s="131"/>
      <c r="C58" s="538"/>
      <c r="D58" s="538"/>
      <c r="E58" s="636"/>
      <c r="F58" s="583"/>
      <c r="G58" s="661"/>
      <c r="H58" s="95"/>
      <c r="I58" s="95"/>
      <c r="J58" s="667"/>
      <c r="K58" s="95"/>
    </row>
    <row r="59" spans="1:13" ht="13.5" customHeight="1">
      <c r="A59" s="24"/>
      <c r="B59" s="187"/>
      <c r="C59" s="554" t="s">
        <v>274</v>
      </c>
      <c r="D59" s="564" t="s">
        <v>275</v>
      </c>
      <c r="E59" s="647"/>
      <c r="F59" s="584" t="s">
        <v>241</v>
      </c>
      <c r="G59" s="662"/>
      <c r="H59" s="189"/>
      <c r="I59" s="103"/>
      <c r="J59" s="668"/>
      <c r="K59" s="95"/>
    </row>
    <row r="60" spans="1:13" ht="12.75" customHeight="1">
      <c r="A60" s="10"/>
      <c r="B60" s="370"/>
      <c r="C60" s="761">
        <v>2017</v>
      </c>
      <c r="D60" s="762">
        <v>2017</v>
      </c>
      <c r="E60" s="648" t="s">
        <v>6</v>
      </c>
      <c r="F60" s="762">
        <v>2016</v>
      </c>
      <c r="G60" s="663" t="s">
        <v>6</v>
      </c>
      <c r="H60" s="189"/>
      <c r="I60" s="190"/>
      <c r="J60" s="668"/>
      <c r="K60" s="95"/>
    </row>
    <row r="61" spans="1:13" ht="12.75" customHeight="1">
      <c r="A61" s="25" t="s">
        <v>76</v>
      </c>
      <c r="B61" s="192"/>
      <c r="C61" s="555">
        <v>817446.54650000005</v>
      </c>
      <c r="D61" s="701">
        <v>816273.571</v>
      </c>
      <c r="E61" s="641">
        <v>0</v>
      </c>
      <c r="F61" s="707">
        <v>743199.51489999995</v>
      </c>
      <c r="G61" s="664">
        <v>10</v>
      </c>
      <c r="H61" s="182"/>
      <c r="I61" s="183"/>
      <c r="J61" s="669"/>
      <c r="K61" s="95"/>
    </row>
    <row r="62" spans="1:13" ht="12.75" customHeight="1">
      <c r="A62" s="90" t="s">
        <v>66</v>
      </c>
      <c r="B62" s="139"/>
      <c r="C62" s="556">
        <v>137310.9595</v>
      </c>
      <c r="D62" s="381">
        <v>138583.34239999999</v>
      </c>
      <c r="E62" s="639">
        <v>-1</v>
      </c>
      <c r="F62" s="570">
        <v>156812.95540000001</v>
      </c>
      <c r="G62" s="654">
        <v>-12</v>
      </c>
      <c r="H62" s="120"/>
      <c r="I62" s="121"/>
      <c r="J62" s="670"/>
      <c r="K62" s="95"/>
    </row>
    <row r="63" spans="1:13" ht="12.75" customHeight="1">
      <c r="A63" s="9" t="s">
        <v>67</v>
      </c>
      <c r="B63" s="104"/>
      <c r="C63" s="557">
        <v>198838.12890000001</v>
      </c>
      <c r="D63" s="381">
        <v>197075.25080000001</v>
      </c>
      <c r="E63" s="639">
        <v>1</v>
      </c>
      <c r="F63" s="570">
        <v>203610.45449999999</v>
      </c>
      <c r="G63" s="654">
        <v>-2</v>
      </c>
      <c r="H63" s="120"/>
      <c r="I63" s="121"/>
      <c r="J63" s="670"/>
      <c r="K63" s="95"/>
    </row>
    <row r="64" spans="1:13" ht="12.75" customHeight="1">
      <c r="A64" s="26" t="s">
        <v>198</v>
      </c>
      <c r="B64" s="195"/>
      <c r="C64" s="558">
        <v>481297.45809999999</v>
      </c>
      <c r="D64" s="702">
        <v>480614.97779999999</v>
      </c>
      <c r="E64" s="642">
        <v>0</v>
      </c>
      <c r="F64" s="708">
        <v>382776.10489999998</v>
      </c>
      <c r="G64" s="658">
        <v>26</v>
      </c>
      <c r="H64" s="120"/>
      <c r="I64" s="121"/>
      <c r="J64" s="670"/>
      <c r="K64" s="95"/>
    </row>
    <row r="65" spans="8:13">
      <c r="H65" s="95"/>
      <c r="I65" s="95"/>
      <c r="L65" s="95"/>
      <c r="M65" s="95"/>
    </row>
    <row r="66" spans="8:13">
      <c r="H66" s="373"/>
      <c r="L66" s="374"/>
      <c r="M66" s="95"/>
    </row>
    <row r="67" spans="8:13">
      <c r="H67" s="373"/>
      <c r="L67" s="374"/>
      <c r="M67" s="95"/>
    </row>
    <row r="68" spans="8:13">
      <c r="H68" s="373"/>
      <c r="L68" s="374"/>
      <c r="M68" s="95"/>
    </row>
    <row r="69" spans="8:13">
      <c r="H69" s="373"/>
      <c r="L69" s="374"/>
      <c r="M69" s="95"/>
    </row>
    <row r="70" spans="8:13">
      <c r="H70" s="373"/>
      <c r="L70" s="374"/>
      <c r="M70" s="95"/>
    </row>
    <row r="71" spans="8:13">
      <c r="H71" s="373"/>
      <c r="L71" s="374"/>
      <c r="M71" s="95"/>
    </row>
    <row r="72" spans="8:13">
      <c r="H72" s="373"/>
      <c r="L72" s="374"/>
      <c r="M72" s="95"/>
    </row>
    <row r="73" spans="8:13">
      <c r="H73" s="373"/>
      <c r="L73" s="374"/>
      <c r="M73" s="95"/>
    </row>
    <row r="74" spans="8:13">
      <c r="H74" s="373"/>
      <c r="L74" s="374"/>
      <c r="M74" s="95"/>
    </row>
    <row r="75" spans="8:13">
      <c r="H75" s="373"/>
      <c r="L75" s="374"/>
      <c r="M75" s="95"/>
    </row>
    <row r="76" spans="8:13">
      <c r="H76" s="373"/>
      <c r="L76" s="374"/>
      <c r="M76" s="95"/>
    </row>
    <row r="77" spans="8:13">
      <c r="H77" s="373"/>
      <c r="L77" s="374"/>
      <c r="M77" s="95"/>
    </row>
    <row r="78" spans="8:13">
      <c r="H78" s="373"/>
      <c r="L78" s="374"/>
      <c r="M78" s="95"/>
    </row>
    <row r="79" spans="8:13">
      <c r="H79" s="373"/>
      <c r="L79" s="374"/>
      <c r="M79" s="95"/>
    </row>
    <row r="80" spans="8:13">
      <c r="H80" s="373"/>
      <c r="L80" s="374"/>
      <c r="M80" s="95"/>
    </row>
    <row r="81" spans="8:13">
      <c r="H81" s="373"/>
      <c r="L81" s="374"/>
      <c r="M81" s="95"/>
    </row>
    <row r="82" spans="8:13">
      <c r="H82" s="373"/>
      <c r="L82" s="374"/>
      <c r="M82" s="95"/>
    </row>
    <row r="83" spans="8:13" ht="409.6">
      <c r="H83" s="373"/>
      <c r="L83" s="374"/>
      <c r="M83" s="95"/>
    </row>
    <row r="84" spans="8:13" ht="409.6">
      <c r="H84" s="373"/>
      <c r="L84" s="374"/>
      <c r="M84" s="95"/>
    </row>
    <row r="85" spans="8:13" ht="409.6">
      <c r="H85" s="373"/>
      <c r="L85" s="374"/>
      <c r="M85" s="95"/>
    </row>
    <row r="86" spans="8:13" ht="409.6">
      <c r="H86" s="373"/>
      <c r="L86" s="374"/>
      <c r="M86" s="95"/>
    </row>
    <row r="87" spans="8:13" ht="409.6">
      <c r="H87" s="373"/>
      <c r="L87" s="373"/>
    </row>
    <row r="88" spans="8:13" ht="409.6">
      <c r="H88" s="373"/>
      <c r="L88" s="373"/>
    </row>
    <row r="89" spans="8:13" ht="409.6">
      <c r="H89" s="373"/>
      <c r="L89" s="373"/>
    </row>
    <row r="90" spans="8:13">
      <c r="H90" s="373"/>
      <c r="L90" s="373"/>
    </row>
    <row r="91" spans="8:13">
      <c r="H91" s="373"/>
      <c r="L91" s="373"/>
    </row>
  </sheetData>
  <customSheetViews>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1"/>
      <headerFooter alignWithMargins="0"/>
    </customSheetView>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2"/>
      <headerFooter alignWithMargins="0"/>
    </customSheetView>
  </customSheetViews>
  <phoneticPr fontId="0" type="noConversion"/>
  <conditionalFormatting sqref="C11:C12 C6 C14:C21 H10:I21">
    <cfRule type="expression" dxfId="51" priority="4">
      <formula>IF(AND(XFC1048503&gt;-0.4999999,XFC1048503&lt;0.49999999),IF(XFC1048503=0,FALSE,TRUE),FALSE)</formula>
    </cfRule>
  </conditionalFormatting>
  <conditionalFormatting sqref="H7:I7">
    <cfRule type="expression" dxfId="50" priority="3">
      <formula>IF(AND(D1048504&gt;-0.49999999,D1048504&lt;0.49999999),IF(D1048504=0,FALSE,TRUE),FALSE)</formula>
    </cfRule>
  </conditionalFormatting>
  <conditionalFormatting sqref="H51:I51">
    <cfRule type="expression" dxfId="49" priority="29">
      <formula>IF(AND(D1048537&gt;-0.4999999,D1048537&lt;0.49999999),IF(D1048537=0,FALSE,TRUE),FALSE)</formula>
    </cfRule>
  </conditionalFormatting>
  <conditionalFormatting sqref="H9:I9">
    <cfRule type="expression" dxfId="48" priority="31">
      <formula>IF(AND(D1048505&gt;-0.4999999,D1048505&lt;0.49999999),IF(D1048505=0,FALSE,TRUE),FALSE)</formula>
    </cfRule>
  </conditionalFormatting>
  <conditionalFormatting sqref="C7">
    <cfRule type="expression" dxfId="47" priority="35">
      <formula>IF(AND(XFC1048504&gt;-0.49999999,XFC1048504&lt;0.49999999),IF(XFC1048504=0,FALSE,TRUE),FALSE)</formula>
    </cfRule>
  </conditionalFormatting>
  <conditionalFormatting sqref="H8:I8">
    <cfRule type="expression" dxfId="46" priority="37">
      <formula>IF(AND(D1048506&gt;-0.4999999,D1048506&lt;0.49999999),IF(D1048506=0,FALSE,TRUE),FALSE)</formula>
    </cfRule>
  </conditionalFormatting>
  <conditionalFormatting sqref="D9">
    <cfRule type="expression" dxfId="45" priority="46">
      <formula>IF(AND(B1048505&gt;-0.4999999,B1048505&lt;0.49999999),IF(B1048505=0,FALSE,TRUE),FALSE)</formula>
    </cfRule>
  </conditionalFormatting>
  <conditionalFormatting sqref="C10">
    <cfRule type="expression" dxfId="44" priority="2">
      <formula>IF(AND(C10&gt;-0.49,C10&lt;0.49),IF(C10=0,FALSE,TRUE),FALSE)</formula>
    </cfRule>
  </conditionalFormatting>
  <conditionalFormatting sqref="C13:C17">
    <cfRule type="expression" dxfId="43" priority="1">
      <formula>IF(AND(C13&gt;-0.49,C13&lt;0.49),IF(C13=0,FALSE,TRUE),FALSE)</formula>
    </cfRule>
  </conditionalFormatting>
  <conditionalFormatting sqref="H6:I6">
    <cfRule type="expression" dxfId="42" priority="64">
      <formula>IF(AND(D1048503&gt;-0.4999999,D1048503&lt;0.49999999),IF(D1048503=0,FALSE,TRUE),FALSE)</formula>
    </cfRule>
  </conditionalFormatting>
  <conditionalFormatting sqref="C61:D63">
    <cfRule type="expression" dxfId="41" priority="78">
      <formula>IF(AND(#REF!&gt;-0.4999999,#REF!&lt;0.49999999),IF(#REF!=0,FALSE,TRUE),FALSE)</formula>
    </cfRule>
  </conditionalFormatting>
  <conditionalFormatting sqref="C64:D64">
    <cfRule type="expression" dxfId="40" priority="90">
      <formula>IF(AND(#REF!&gt;-0.4999999,#REF!&lt;0.49999999),IF(#REF!=0,FALSE,TRUE),FALSE)</formula>
    </cfRule>
  </conditionalFormatting>
  <conditionalFormatting sqref="C8">
    <cfRule type="expression" dxfId="39" priority="91">
      <formula>IF(AND(XFC1048506&gt;-0.4999999,XFC1048506&lt;0.49999999),IF(XFC1048506=0,FALSE,TRUE),FALSE)</formula>
    </cfRule>
  </conditionalFormatting>
  <conditionalFormatting sqref="C9">
    <cfRule type="expression" dxfId="38" priority="105">
      <formula>IF(AND(XFC1048505&gt;-0.4999999,XFC1048505&lt;0.49999999),IF(XFC1048505=0,FALSE,TRUE),FALSE)</formula>
    </cfRule>
  </conditionalFormatting>
  <conditionalFormatting sqref="D7">
    <cfRule type="expression" dxfId="37" priority="109">
      <formula>IF(AND(B1048504&gt;-0.49999999,B1048504&lt;0.49999999),IF(B1048504=0,FALSE,TRUE),FALSE)</formula>
    </cfRule>
  </conditionalFormatting>
  <conditionalFormatting sqref="D8">
    <cfRule type="expression" dxfId="36" priority="111">
      <formula>IF(AND(B1048506&gt;-0.4999999,B1048506&lt;0.49999999),IF(B1048506=0,FALSE,TRUE),FALSE)</formula>
    </cfRule>
  </conditionalFormatting>
  <conditionalFormatting sqref="D6 D10:D21">
    <cfRule type="expression" dxfId="35" priority="124">
      <formula>IF(AND(B1048503&gt;-0.4999999,B1048503&lt;0.49999999),IF(B1048503=0,FALSE,TRUE),FALSE)</formula>
    </cfRule>
  </conditionalFormatting>
  <conditionalFormatting sqref="F7">
    <cfRule type="expression" dxfId="34" priority="125">
      <formula>IF(AND(XFD1048504&gt;-0.49999999,XFD1048504&lt;0.49999999),IF(XFD1048504=0,FALSE,TRUE),FALSE)</formula>
    </cfRule>
  </conditionalFormatting>
  <conditionalFormatting sqref="F8">
    <cfRule type="expression" dxfId="33" priority="128">
      <formula>IF(AND(XFD1048506&gt;-0.4999999,XFD1048506&lt;0.49999999),IF(XFD1048506=0,FALSE,TRUE),FALSE)</formula>
    </cfRule>
  </conditionalFormatting>
  <conditionalFormatting sqref="F9">
    <cfRule type="expression" dxfId="32" priority="135">
      <formula>IF(AND(XFD1048505&gt;-0.4999999,XFD1048505&lt;0.49999999),IF(XFD1048505=0,FALSE,TRUE),FALSE)</formula>
    </cfRule>
  </conditionalFormatting>
  <conditionalFormatting sqref="F6 F10:F21">
    <cfRule type="expression" dxfId="31" priority="143">
      <formula>IF(AND(XFD1048503&gt;-0.4999999,XFD1048503&lt;0.49999999),IF(XFD1048503=0,FALSE,TRUE),FALSE)</formula>
    </cfRule>
  </conditionalFormatting>
  <conditionalFormatting sqref="H39:I41 H32:I36">
    <cfRule type="expression" dxfId="30" priority="146">
      <formula>IF(AND(#REF!&gt;-0.4999999,#REF!&lt;0.49999999),IF(#REF!=0,FALSE,TRUE),FALSE)</formula>
    </cfRule>
  </conditionalFormatting>
  <conditionalFormatting sqref="F61:F64">
    <cfRule type="expression" dxfId="29" priority="150">
      <formula>IF(AND(B5&gt;-0.4999999,B5&lt;0.49999999),IF(B5=0,FALSE,TRUE),FALSE)</formula>
    </cfRule>
  </conditionalFormatting>
  <conditionalFormatting sqref="H30:I30 H37:I37">
    <cfRule type="expression" dxfId="28" priority="151">
      <formula>IF(AND(#REF!&gt;-0.4999999,#REF!&lt;0.49999999),IF(#REF!=0,FALSE,TRUE),FALSE)</formula>
    </cfRule>
  </conditionalFormatting>
  <conditionalFormatting sqref="H31:I31 H38:I38">
    <cfRule type="expression" dxfId="27" priority="153">
      <formula>IF(AND(#REF!&gt;-0.4999999,#REF!&lt;0.49999999),IF(#REF!=0,FALSE,TRUE),FALSE)</formula>
    </cfRule>
  </conditionalFormatting>
  <conditionalFormatting sqref="D31 D38">
    <cfRule type="expression" dxfId="26" priority="157">
      <formula>IF(AND(#REF!&gt;-0.4999999,#REF!&lt;0.49999999),IF(#REF!=0,FALSE,TRUE),FALSE)</formula>
    </cfRule>
  </conditionalFormatting>
  <conditionalFormatting sqref="D30 D37">
    <cfRule type="expression" dxfId="25" priority="163">
      <formula>IF(AND(#REF!&gt;-0.4999999,#REF!&lt;0.49999999),IF(#REF!=0,FALSE,TRUE),FALSE)</formula>
    </cfRule>
  </conditionalFormatting>
  <conditionalFormatting sqref="D39:D41 D32:D36">
    <cfRule type="expression" dxfId="24" priority="167">
      <formula>IF(AND(#REF!&gt;-0.4999999,#REF!&lt;0.49999999),IF(#REF!=0,FALSE,TRUE),FALSE)</formula>
    </cfRule>
  </conditionalFormatting>
  <conditionalFormatting sqref="C52:C55">
    <cfRule type="expression" dxfId="23" priority="169">
      <formula>IF(AND(XFC1048538&gt;-0.4999999,XFC1048538&lt;0.49999999),IF(XFC1048538=0,FALSE,TRUE),FALSE)</formula>
    </cfRule>
  </conditionalFormatting>
  <conditionalFormatting sqref="C42:C50 H42:I50">
    <cfRule type="expression" dxfId="22" priority="174">
      <formula>IF(AND(XFC1048527&gt;-0.4999999,XFC1048527&lt;0.49999999),IF(XFC1048527=0,FALSE,TRUE),FALSE)</formula>
    </cfRule>
  </conditionalFormatting>
  <conditionalFormatting sqref="D42:D50">
    <cfRule type="expression" dxfId="21" priority="175">
      <formula>IF(AND(B1048527&gt;-0.4999999,B1048527&lt;0.49999999),IF(B1048527=0,FALSE,TRUE),FALSE)</formula>
    </cfRule>
  </conditionalFormatting>
  <conditionalFormatting sqref="H52:I55">
    <cfRule type="expression" dxfId="20" priority="177">
      <formula>IF(AND(D1048538&gt;-0.4999999,D1048538&lt;0.49999999),IF(D1048538=0,FALSE,TRUE),FALSE)</formula>
    </cfRule>
  </conditionalFormatting>
  <conditionalFormatting sqref="C51">
    <cfRule type="expression" dxfId="19" priority="182">
      <formula>IF(AND(XFC1048537&gt;-0.4999999,XFC1048537&lt;0.49999999),IF(XFC1048537=0,FALSE,TRUE),FALSE)</formula>
    </cfRule>
  </conditionalFormatting>
  <conditionalFormatting sqref="D51">
    <cfRule type="expression" dxfId="18" priority="186">
      <formula>IF(AND(B1048537&gt;-0.4999999,B1048537&lt;0.49999999),IF(B1048537=0,FALSE,TRUE),FALSE)</formula>
    </cfRule>
  </conditionalFormatting>
  <conditionalFormatting sqref="D52:D55">
    <cfRule type="expression" dxfId="17" priority="188">
      <formula>IF(AND(B1048538&gt;-0.4999999,B1048538&lt;0.49999999),IF(B1048538=0,FALSE,TRUE),FALSE)</formula>
    </cfRule>
  </conditionalFormatting>
  <conditionalFormatting sqref="F51">
    <cfRule type="expression" dxfId="16" priority="193">
      <formula>IF(AND(XFD1048537&gt;-0.4999999,XFD1048537&lt;0.49999999),IF(XFD1048537=0,FALSE,TRUE),FALSE)</formula>
    </cfRule>
  </conditionalFormatting>
  <conditionalFormatting sqref="F42:F50">
    <cfRule type="expression" dxfId="15" priority="196">
      <formula>IF(AND(XFD1048527&gt;-0.4999999,XFD1048527&lt;0.49999999),IF(XFD1048527=0,FALSE,TRUE),FALSE)</formula>
    </cfRule>
  </conditionalFormatting>
  <conditionalFormatting sqref="F52:F55">
    <cfRule type="expression" dxfId="14" priority="198">
      <formula>IF(AND(XFD1048538&gt;-0.4999999,XFD1048538&lt;0.49999999),IF(XFD1048538=0,FALSE,TRUE),FALSE)</formula>
    </cfRule>
  </conditionalFormatting>
  <conditionalFormatting sqref="C39:C41 C32:C36">
    <cfRule type="expression" dxfId="13" priority="199">
      <formula>IF(AND(XFC1048550&gt;-0.4999999,XFC1048550&lt;0.49999999),IF(XFC1048550=0,FALSE,TRUE),FALSE)</formula>
    </cfRule>
  </conditionalFormatting>
  <conditionalFormatting sqref="C37">
    <cfRule type="expression" dxfId="12" priority="204">
      <formula>IF(AND(XFC1048556&gt;-0.4999999,XFC1048556&lt;0.49999999),IF(XFC1048556=0,FALSE,TRUE),FALSE)</formula>
    </cfRule>
  </conditionalFormatting>
  <conditionalFormatting sqref="C38 C30">
    <cfRule type="expression" dxfId="11" priority="206">
      <formula>IF(AND(XFC1048547&gt;-0.4999999,XFC1048547&lt;0.49999999),IF(XFC1048547=0,FALSE,TRUE),FALSE)</formula>
    </cfRule>
  </conditionalFormatting>
  <conditionalFormatting sqref="D26:D29">
    <cfRule type="expression" dxfId="10" priority="208">
      <formula>IF(AND(B1048542&gt;-0.4999999,B1048542&lt;0.49999999),IF(B1048542=0,FALSE,TRUE),FALSE)</formula>
    </cfRule>
  </conditionalFormatting>
  <conditionalFormatting sqref="F37">
    <cfRule type="expression" dxfId="9" priority="210">
      <formula>IF(AND(XFD1048556&gt;-0.4999999,XFD1048556&lt;0.49999999),IF(XFD1048556=0,FALSE,TRUE),FALSE)</formula>
    </cfRule>
  </conditionalFormatting>
  <conditionalFormatting sqref="F38 F30">
    <cfRule type="expression" dxfId="8" priority="212">
      <formula>IF(AND(XFD1048547&gt;-0.4999999,XFD1048547&lt;0.49999999),IF(XFD1048547=0,FALSE,TRUE),FALSE)</formula>
    </cfRule>
  </conditionalFormatting>
  <conditionalFormatting sqref="F39:F41 F32:F36">
    <cfRule type="expression" dxfId="7" priority="214">
      <formula>IF(AND(XFD1048550&gt;-0.4999999,XFD1048550&lt;0.49999999),IF(XFD1048550=0,FALSE,TRUE),FALSE)</formula>
    </cfRule>
  </conditionalFormatting>
  <conditionalFormatting sqref="C22:C25 H22:I25">
    <cfRule type="expression" dxfId="6" priority="217">
      <formula>IF(AND(XFC1048523&gt;-0.4999999,XFC1048523&lt;0.49999999),IF(XFC1048523=0,FALSE,TRUE),FALSE)</formula>
    </cfRule>
  </conditionalFormatting>
  <conditionalFormatting sqref="D22:D25">
    <cfRule type="expression" dxfId="5" priority="221">
      <formula>IF(AND(B1048523&gt;-0.4999999,B1048523&lt;0.49999999),IF(B1048523=0,FALSE,TRUE),FALSE)</formula>
    </cfRule>
  </conditionalFormatting>
  <conditionalFormatting sqref="F22:F25">
    <cfRule type="expression" dxfId="4" priority="223">
      <formula>IF(AND(XFD1048523&gt;-0.4999999,XFD1048523&lt;0.49999999),IF(XFD1048523=0,FALSE,TRUE),FALSE)</formula>
    </cfRule>
  </conditionalFormatting>
  <conditionalFormatting sqref="H26:I29 C26:C29">
    <cfRule type="expression" dxfId="3" priority="232">
      <formula>IF(AND(XFC1048542&gt;-0.4999999,XFC1048542&lt;0.49999999),IF(XFC1048542=0,FALSE,TRUE),FALSE)</formula>
    </cfRule>
  </conditionalFormatting>
  <conditionalFormatting sqref="C31">
    <cfRule type="expression" dxfId="2" priority="235">
      <formula>IF(AND(XFC1048546&gt;-0.4999999,XFC1048546&lt;0.49999999),IF(XFC1048546=0,FALSE,TRUE),FALSE)</formula>
    </cfRule>
  </conditionalFormatting>
  <conditionalFormatting sqref="F31">
    <cfRule type="expression" dxfId="1" priority="237">
      <formula>IF(AND(XFD1048546&gt;-0.4999999,XFD1048546&lt;0.49999999),IF(XFD1048546=0,FALSE,TRUE),FALSE)</formula>
    </cfRule>
  </conditionalFormatting>
  <conditionalFormatting sqref="F26:F29">
    <cfRule type="expression" dxfId="0" priority="239">
      <formula>IF(AND(XFD1048542&gt;-0.4999999,XFD1048542&lt;0.49999999),IF(XFD1048542=0,FALSE,TRUE),FALSE)</formula>
    </cfRule>
  </conditionalFormatting>
  <pageMargins left="0.7" right="0.7" top="0.75" bottom="0.75" header="0.3" footer="0.3"/>
  <pageSetup paperSize="9" scale="67"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943853081a4d362cc38953374d2243ec">
  <xsd:schema xmlns:xsd="http://www.w3.org/2001/XMLSchema" xmlns:xs="http://www.w3.org/2001/XMLSchema" xmlns:p="http://schemas.microsoft.com/office/2006/metadata/properties" xmlns:ns2="893017ca-a271-44d3-b5cf-10191f8fa456" xmlns:ns3="5e0fb3a3-2624-4081-8dc0-b28327549c4a" targetNamespace="http://schemas.microsoft.com/office/2006/metadata/properties" ma:root="true" ma:fieldsID="454da15461d12ca1c88efabbff231dc1" ns2:_="" ns3:_="">
    <xsd:import namespace="893017ca-a271-44d3-b5cf-10191f8fa456"/>
    <xsd:import namespace="5e0fb3a3-2624-4081-8dc0-b28327549c4a"/>
    <xsd:element name="properties">
      <xsd:complexType>
        <xsd:sequence>
          <xsd:element name="documentManagement">
            <xsd:complexType>
              <xsd:all>
                <xsd:element ref="ns3: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fb3a3-2624-4081-8dc0-b28327549c4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e88cafad-6fbe-4d8a-a836-f08046429c56</TermId>
        </TermInfo>
      </Terms>
    </pe043b0a95ad4e5b87473c55015c3380>
    <TaxCatchAll xmlns="5e0fb3a3-2624-4081-8dc0-b28327549c4a">
      <Value>8</Value>
      <Value>6</Value>
    </TaxCatchAll>
    <p4448c446448481b884fe60214f227d0 xmlns="893017ca-a271-44d3-b5cf-10191f8fa456">
      <Terms xmlns="http://schemas.microsoft.com/office/infopath/2007/PartnerControls">
        <TermInfo xmlns="http://schemas.microsoft.com/office/infopath/2007/PartnerControls">
          <TermName xmlns="http://schemas.microsoft.com/office/infopath/2007/PartnerControls">Strictly confidential</TermName>
          <TermId xmlns="http://schemas.microsoft.com/office/infopath/2007/PartnerControls">4acfb888-4c43-4535-b2eb-29bc7d1ef8ef</TermId>
        </TermInfo>
      </Terms>
    </p4448c446448481b884fe60214f227d0>
  </documentManagement>
</p:properties>
</file>

<file path=customXml/itemProps1.xml><?xml version="1.0" encoding="utf-8"?>
<ds:datastoreItem xmlns:ds="http://schemas.openxmlformats.org/officeDocument/2006/customXml" ds:itemID="{4C9DC532-F630-4DB5-ABBD-E5D8329070B9}"/>
</file>

<file path=customXml/itemProps2.xml><?xml version="1.0" encoding="utf-8"?>
<ds:datastoreItem xmlns:ds="http://schemas.openxmlformats.org/officeDocument/2006/customXml" ds:itemID="{BA5BF77A-BEE3-4F1E-ABA3-9781B2D3F21D}"/>
</file>

<file path=customXml/itemProps3.xml><?xml version="1.0" encoding="utf-8"?>
<ds:datastoreItem xmlns:ds="http://schemas.openxmlformats.org/officeDocument/2006/customXml" ds:itemID="{933F4E1A-E19E-42B9-ABEA-C4F2D1A12C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OVV geogr ytd</vt:lpstr>
      <vt:lpstr>Discl. PR</vt:lpstr>
      <vt:lpstr>PERF</vt:lpstr>
      <vt:lpstr>OVV</vt:lpstr>
      <vt:lpstr>OVV geogr qtd</vt:lpstr>
      <vt:lpstr>AM - USD</vt:lpstr>
      <vt:lpstr>EU - EUR</vt:lpstr>
      <vt:lpstr>EUR seg</vt:lpstr>
      <vt:lpstr>Asia - USD</vt:lpstr>
      <vt:lpstr>AAM - EUR</vt:lpstr>
      <vt:lpstr>MCVNB</vt:lpstr>
      <vt:lpstr>Notes</vt:lpstr>
      <vt:lpstr>Rates</vt:lpstr>
      <vt:lpstr>PERF NL</vt:lpstr>
      <vt:lpstr>OVV NL</vt:lpstr>
      <vt:lpstr>'AAM - EUR'!Print_Area</vt:lpstr>
      <vt:lpstr>'AM - USD'!Print_Area</vt:lpstr>
      <vt:lpstr>'Asia - USD'!Print_Area</vt:lpstr>
      <vt:lpstr>'Discl. PR'!Print_Area</vt:lpstr>
      <vt:lpstr>'EU - EUR'!Print_Area</vt:lpstr>
      <vt:lpstr>'EUR seg'!Print_Area</vt:lpstr>
      <vt:lpstr>MCVNB!Print_Area</vt:lpstr>
      <vt:lpstr>Notes!Print_Area</vt:lpstr>
      <vt:lpstr>OVV!Print_Area</vt:lpstr>
      <vt:lpstr>'OVV geogr qtd'!Print_Area</vt:lpstr>
      <vt:lpstr>'OVV geogr ytd'!Print_Area</vt:lpstr>
      <vt:lpstr>'OVV NL'!Print_Area</vt:lpstr>
      <vt:lpstr>PERF!Print_Area</vt:lpstr>
      <vt:lpstr>'PERF NL'!Print_Area</vt:lpstr>
      <vt:lpstr>Rates!Print_Area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 4Q 2017 20180208 valued</dc:title>
  <dc:creator>Group Finance</dc:creator>
  <cp:lastModifiedBy>Zwinkels, Edwin</cp:lastModifiedBy>
  <cp:lastPrinted>2018-02-13T07:47:13Z</cp:lastPrinted>
  <dcterms:created xsi:type="dcterms:W3CDTF">2001-09-27T09:36:27Z</dcterms:created>
  <dcterms:modified xsi:type="dcterms:W3CDTF">2018-02-13T07:47:43Z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6;#Draft|e88cafad-6fbe-4d8a-a836-f08046429c56</vt:lpwstr>
  </property>
  <property fmtid="{D5CDD505-2E9C-101B-9397-08002B2CF9AE}" pid="4" name="Confidentiality">
    <vt:lpwstr>8;#Strictly confidential|4acfb888-4c43-4535-b2eb-29bc7d1ef8ef</vt:lpwstr>
  </property>
</Properties>
</file>